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workbookProtection lockStructure="1"/>
  <bookViews>
    <workbookView xWindow="360" yWindow="120" windowWidth="15075" windowHeight="10065" activeTab="3"/>
  </bookViews>
  <sheets>
    <sheet name="表紙" sheetId="2" r:id="rId1"/>
    <sheet name="１月" sheetId="42" r:id="rId2"/>
    <sheet name="2月" sheetId="99" r:id="rId3"/>
    <sheet name="3月" sheetId="100" r:id="rId4"/>
    <sheet name="4月" sheetId="101" r:id="rId5"/>
    <sheet name="5月" sheetId="102" r:id="rId6"/>
    <sheet name="6月" sheetId="103" r:id="rId7"/>
    <sheet name="7月" sheetId="104" r:id="rId8"/>
    <sheet name="8月" sheetId="105" r:id="rId9"/>
    <sheet name="9月" sheetId="106" r:id="rId10"/>
    <sheet name="10月" sheetId="107" r:id="rId11"/>
    <sheet name="11月" sheetId="108" r:id="rId12"/>
    <sheet name="12月" sheetId="109" r:id="rId13"/>
  </sheets>
  <definedNames>
    <definedName name="_xlnm.Print_Area" localSheetId="10">'10月'!$A$3:$P$23</definedName>
    <definedName name="_xlnm.Print_Area" localSheetId="11">'11月'!$A$3:$P$23</definedName>
    <definedName name="_xlnm.Print_Area" localSheetId="12">'12月'!$A$3:$P$23</definedName>
    <definedName name="_xlnm.Print_Area" localSheetId="1">'１月'!$A$3:$P$23</definedName>
    <definedName name="_xlnm.Print_Area" localSheetId="2">'2月'!$A$3:$P$23</definedName>
    <definedName name="_xlnm.Print_Area" localSheetId="3">'3月'!$A$3:$P$23</definedName>
    <definedName name="_xlnm.Print_Area" localSheetId="4">'4月'!$A$3:$P$23</definedName>
    <definedName name="_xlnm.Print_Area" localSheetId="5">'5月'!$A$3:$P$23</definedName>
    <definedName name="_xlnm.Print_Area" localSheetId="6">'6月'!$A$3:$P$23</definedName>
    <definedName name="_xlnm.Print_Area" localSheetId="7">'7月'!$A$3:$P$23</definedName>
    <definedName name="_xlnm.Print_Area" localSheetId="8">'8月'!$A$3:$P$23</definedName>
    <definedName name="_xlnm.Print_Area" localSheetId="9">'9月'!$A$3:$P$23</definedName>
    <definedName name="_xlnm.Print_Area" localSheetId="0">表紙!$A$1:$Q$41</definedName>
  </definedNames>
  <calcPr calcId="125725"/>
</workbook>
</file>

<file path=xl/calcChain.xml><?xml version="1.0" encoding="utf-8"?>
<calcChain xmlns="http://schemas.openxmlformats.org/spreadsheetml/2006/main">
  <c r="I1" i="109"/>
  <c r="I2" s="1"/>
  <c r="I1" i="108"/>
  <c r="I2" s="1"/>
  <c r="I1" i="107"/>
  <c r="I2" s="1"/>
  <c r="I1" i="106"/>
  <c r="I2" s="1"/>
  <c r="I1" i="105"/>
  <c r="I2" s="1"/>
  <c r="I1" i="104"/>
  <c r="I2" s="1"/>
  <c r="I1" i="103"/>
  <c r="I2" s="1"/>
  <c r="I1" i="102"/>
  <c r="I2" s="1"/>
  <c r="I1" i="101"/>
  <c r="I2" s="1"/>
  <c r="I1" i="100"/>
  <c r="I2" s="1"/>
  <c r="I1" i="99"/>
  <c r="I2" s="1"/>
  <c r="I1" i="42"/>
  <c r="I2" s="1"/>
  <c r="V4" i="2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3"/>
  <c r="J1" i="109" l="1"/>
  <c r="M5" s="1"/>
  <c r="J1" i="108"/>
  <c r="M5" s="1"/>
  <c r="J1" i="107"/>
  <c r="L5" s="1"/>
  <c r="J1" i="106"/>
  <c r="M5" s="1"/>
  <c r="J1" i="105"/>
  <c r="M5" s="1"/>
  <c r="J1" i="104"/>
  <c r="M5" s="1"/>
  <c r="J1" i="103"/>
  <c r="M5" s="1"/>
  <c r="J1" i="102"/>
  <c r="M5" s="1"/>
  <c r="J1" i="101"/>
  <c r="M5" s="1"/>
  <c r="J1" i="100"/>
  <c r="M5" s="1"/>
  <c r="J1" i="99"/>
  <c r="N5" s="1"/>
  <c r="J1" i="42"/>
  <c r="M5" s="1"/>
  <c r="M5" i="107" l="1"/>
  <c r="N5"/>
  <c r="N6" s="1"/>
  <c r="N7" s="1"/>
  <c r="I5"/>
  <c r="J5"/>
  <c r="J6" s="1"/>
  <c r="J7" s="1"/>
  <c r="L5" i="104"/>
  <c r="M6" i="109"/>
  <c r="M7" s="1"/>
  <c r="L5"/>
  <c r="K5"/>
  <c r="O5"/>
  <c r="J5"/>
  <c r="N5"/>
  <c r="I5"/>
  <c r="M6" i="108"/>
  <c r="M7" s="1"/>
  <c r="K5"/>
  <c r="O5"/>
  <c r="L5"/>
  <c r="J5"/>
  <c r="N5"/>
  <c r="I5"/>
  <c r="L7" i="107"/>
  <c r="L6"/>
  <c r="I6"/>
  <c r="I7" s="1"/>
  <c r="M6"/>
  <c r="M7" s="1"/>
  <c r="K5"/>
  <c r="O5"/>
  <c r="M6" i="106"/>
  <c r="M7" s="1"/>
  <c r="K5"/>
  <c r="O5"/>
  <c r="L5"/>
  <c r="J5"/>
  <c r="N5"/>
  <c r="I5"/>
  <c r="M6" i="105"/>
  <c r="M7" s="1"/>
  <c r="K5"/>
  <c r="O5"/>
  <c r="L5"/>
  <c r="J5"/>
  <c r="N5"/>
  <c r="I5"/>
  <c r="M7" i="104"/>
  <c r="M6"/>
  <c r="L6"/>
  <c r="L7" s="1"/>
  <c r="K5"/>
  <c r="O5"/>
  <c r="J5"/>
  <c r="N5"/>
  <c r="I5"/>
  <c r="M6" i="103"/>
  <c r="M7" s="1"/>
  <c r="K5"/>
  <c r="O5"/>
  <c r="L5"/>
  <c r="J5"/>
  <c r="N5"/>
  <c r="I5"/>
  <c r="M6" i="102"/>
  <c r="M7" s="1"/>
  <c r="K5"/>
  <c r="O5"/>
  <c r="L5"/>
  <c r="J5"/>
  <c r="N5"/>
  <c r="I5"/>
  <c r="M6" i="101"/>
  <c r="M7" s="1"/>
  <c r="K5"/>
  <c r="O5"/>
  <c r="L5"/>
  <c r="J5"/>
  <c r="N5"/>
  <c r="I5"/>
  <c r="M6" i="100"/>
  <c r="M7" s="1"/>
  <c r="K5"/>
  <c r="O5"/>
  <c r="L5"/>
  <c r="J5"/>
  <c r="N5"/>
  <c r="I5"/>
  <c r="N6" i="99"/>
  <c r="N7" s="1"/>
  <c r="K5"/>
  <c r="O5"/>
  <c r="L5"/>
  <c r="I5"/>
  <c r="M5"/>
  <c r="J5"/>
  <c r="M6" i="42"/>
  <c r="M7" s="1"/>
  <c r="K5"/>
  <c r="O5"/>
  <c r="L5"/>
  <c r="J5"/>
  <c r="N5"/>
  <c r="I5"/>
  <c r="N6" i="109" l="1"/>
  <c r="N7"/>
  <c r="I8"/>
  <c r="O6"/>
  <c r="O7" s="1"/>
  <c r="L6"/>
  <c r="L7" s="1"/>
  <c r="I7"/>
  <c r="I6"/>
  <c r="J6"/>
  <c r="J7" s="1"/>
  <c r="K6"/>
  <c r="K7" s="1"/>
  <c r="I6" i="108"/>
  <c r="I7" s="1"/>
  <c r="I8"/>
  <c r="O6"/>
  <c r="O7" s="1"/>
  <c r="N6"/>
  <c r="N7" s="1"/>
  <c r="L6"/>
  <c r="L7" s="1"/>
  <c r="K6"/>
  <c r="K7" s="1"/>
  <c r="J6"/>
  <c r="J7" s="1"/>
  <c r="K6" i="107"/>
  <c r="K7" s="1"/>
  <c r="I8"/>
  <c r="O6"/>
  <c r="O7"/>
  <c r="I6" i="106"/>
  <c r="I7" s="1"/>
  <c r="J6"/>
  <c r="J7"/>
  <c r="I8"/>
  <c r="O6"/>
  <c r="O7" s="1"/>
  <c r="N6"/>
  <c r="N7" s="1"/>
  <c r="L6"/>
  <c r="L7" s="1"/>
  <c r="K6"/>
  <c r="K7" s="1"/>
  <c r="I6" i="105"/>
  <c r="I7" s="1"/>
  <c r="I8"/>
  <c r="O6"/>
  <c r="O7" s="1"/>
  <c r="N6"/>
  <c r="N7" s="1"/>
  <c r="L6"/>
  <c r="L7" s="1"/>
  <c r="K6"/>
  <c r="K7" s="1"/>
  <c r="J6"/>
  <c r="J7" s="1"/>
  <c r="I7" i="104"/>
  <c r="I6"/>
  <c r="J6"/>
  <c r="J7" s="1"/>
  <c r="K6"/>
  <c r="K7" s="1"/>
  <c r="N6"/>
  <c r="N7" s="1"/>
  <c r="I8"/>
  <c r="O6"/>
  <c r="O7" s="1"/>
  <c r="I6" i="103"/>
  <c r="I7" s="1"/>
  <c r="J6"/>
  <c r="J7"/>
  <c r="I8"/>
  <c r="O6"/>
  <c r="O7" s="1"/>
  <c r="N6"/>
  <c r="N7" s="1"/>
  <c r="L6"/>
  <c r="L7" s="1"/>
  <c r="K6"/>
  <c r="K7" s="1"/>
  <c r="I6" i="102"/>
  <c r="I7" s="1"/>
  <c r="J6"/>
  <c r="J7" s="1"/>
  <c r="I8"/>
  <c r="O6"/>
  <c r="O7" s="1"/>
  <c r="N6"/>
  <c r="N7"/>
  <c r="L6"/>
  <c r="L7"/>
  <c r="K6"/>
  <c r="K7" s="1"/>
  <c r="N6" i="101"/>
  <c r="N7"/>
  <c r="L6"/>
  <c r="L7"/>
  <c r="K6"/>
  <c r="K7" s="1"/>
  <c r="I6"/>
  <c r="I7" s="1"/>
  <c r="J6"/>
  <c r="J7"/>
  <c r="I8"/>
  <c r="O6"/>
  <c r="O7" s="1"/>
  <c r="I6" i="100"/>
  <c r="I7" s="1"/>
  <c r="J6"/>
  <c r="J7"/>
  <c r="I8"/>
  <c r="O6"/>
  <c r="O7" s="1"/>
  <c r="N6"/>
  <c r="N7" s="1"/>
  <c r="L6"/>
  <c r="L7" s="1"/>
  <c r="K6"/>
  <c r="K7" s="1"/>
  <c r="J6" i="99"/>
  <c r="J7" s="1"/>
  <c r="I6"/>
  <c r="I7" s="1"/>
  <c r="I8"/>
  <c r="O6"/>
  <c r="O7" s="1"/>
  <c r="M6"/>
  <c r="M7" s="1"/>
  <c r="L6"/>
  <c r="L7" s="1"/>
  <c r="K6"/>
  <c r="K7" s="1"/>
  <c r="N6" i="42"/>
  <c r="N7" s="1"/>
  <c r="L6"/>
  <c r="L7" s="1"/>
  <c r="K6"/>
  <c r="K7" s="1"/>
  <c r="I6"/>
  <c r="I7" s="1"/>
  <c r="J6"/>
  <c r="J7" s="1"/>
  <c r="O6"/>
  <c r="O7" s="1"/>
  <c r="I8"/>
  <c r="I9" i="109" l="1"/>
  <c r="J8"/>
  <c r="I10"/>
  <c r="I9" i="108"/>
  <c r="J8"/>
  <c r="I10"/>
  <c r="I10" i="107"/>
  <c r="I9"/>
  <c r="J8"/>
  <c r="I9" i="106"/>
  <c r="J8"/>
  <c r="I10"/>
  <c r="I9" i="105"/>
  <c r="J8"/>
  <c r="I10"/>
  <c r="I9" i="104"/>
  <c r="J8"/>
  <c r="I10"/>
  <c r="I9" i="103"/>
  <c r="J8"/>
  <c r="I10"/>
  <c r="I9" i="102"/>
  <c r="J8"/>
  <c r="I10"/>
  <c r="I9" i="101"/>
  <c r="J8"/>
  <c r="I10"/>
  <c r="I9" i="100"/>
  <c r="J8"/>
  <c r="I10"/>
  <c r="I9" i="99"/>
  <c r="I10" s="1"/>
  <c r="J8"/>
  <c r="I9" i="42"/>
  <c r="I10" s="1"/>
  <c r="J8"/>
  <c r="J9" i="109" l="1"/>
  <c r="J10" s="1"/>
  <c r="K8"/>
  <c r="J9" i="108"/>
  <c r="J10" s="1"/>
  <c r="K8"/>
  <c r="J9" i="107"/>
  <c r="K8"/>
  <c r="J10"/>
  <c r="J9" i="106"/>
  <c r="J10" s="1"/>
  <c r="K8"/>
  <c r="J9" i="105"/>
  <c r="J10" s="1"/>
  <c r="K8"/>
  <c r="J10" i="104"/>
  <c r="J9"/>
  <c r="K8"/>
  <c r="J9" i="103"/>
  <c r="J10" s="1"/>
  <c r="K8"/>
  <c r="J9" i="102"/>
  <c r="J10" s="1"/>
  <c r="K8"/>
  <c r="J9" i="101"/>
  <c r="J10" s="1"/>
  <c r="K8"/>
  <c r="J9" i="100"/>
  <c r="J10" s="1"/>
  <c r="K8"/>
  <c r="J9" i="99"/>
  <c r="K8"/>
  <c r="J10"/>
  <c r="J9" i="42"/>
  <c r="J10" s="1"/>
  <c r="K8"/>
  <c r="K9" i="109" l="1"/>
  <c r="L8"/>
  <c r="K10"/>
  <c r="K9" i="108"/>
  <c r="L8"/>
  <c r="K10"/>
  <c r="K10" i="107"/>
  <c r="K9"/>
  <c r="L8"/>
  <c r="K9" i="106"/>
  <c r="L8"/>
  <c r="K10"/>
  <c r="K9" i="105"/>
  <c r="L8"/>
  <c r="K10"/>
  <c r="K9" i="104"/>
  <c r="L8"/>
  <c r="K10"/>
  <c r="K9" i="103"/>
  <c r="L8"/>
  <c r="K10"/>
  <c r="K9" i="102"/>
  <c r="L8"/>
  <c r="K10"/>
  <c r="K9" i="101"/>
  <c r="L8"/>
  <c r="K10"/>
  <c r="K9" i="100"/>
  <c r="L8"/>
  <c r="K10"/>
  <c r="K9" i="99"/>
  <c r="K10" s="1"/>
  <c r="L8"/>
  <c r="K9" i="42"/>
  <c r="K10" s="1"/>
  <c r="L8"/>
  <c r="L9" i="109" l="1"/>
  <c r="L10" s="1"/>
  <c r="M8"/>
  <c r="L9" i="108"/>
  <c r="L10" s="1"/>
  <c r="M8"/>
  <c r="L9" i="107"/>
  <c r="M8"/>
  <c r="L10"/>
  <c r="L9" i="106"/>
  <c r="L10" s="1"/>
  <c r="M8"/>
  <c r="L9" i="105"/>
  <c r="L10" s="1"/>
  <c r="M8"/>
  <c r="L9" i="104"/>
  <c r="L10" s="1"/>
  <c r="M8"/>
  <c r="L9" i="103"/>
  <c r="L10" s="1"/>
  <c r="M8"/>
  <c r="L9" i="102"/>
  <c r="L10" s="1"/>
  <c r="M8"/>
  <c r="L10" i="101"/>
  <c r="L9"/>
  <c r="M8"/>
  <c r="L9" i="100"/>
  <c r="L10" s="1"/>
  <c r="M8"/>
  <c r="L9" i="99"/>
  <c r="M8"/>
  <c r="L10"/>
  <c r="L9" i="42"/>
  <c r="L10" s="1"/>
  <c r="M8"/>
  <c r="M9" i="109" l="1"/>
  <c r="N8"/>
  <c r="M10"/>
  <c r="M9" i="108"/>
  <c r="N8"/>
  <c r="M10"/>
  <c r="M10" i="107"/>
  <c r="M9"/>
  <c r="N8"/>
  <c r="M9" i="106"/>
  <c r="N8"/>
  <c r="M10"/>
  <c r="M9" i="105"/>
  <c r="N8"/>
  <c r="M10"/>
  <c r="M9" i="104"/>
  <c r="N8"/>
  <c r="M10"/>
  <c r="M9" i="103"/>
  <c r="N8"/>
  <c r="M10"/>
  <c r="M9" i="102"/>
  <c r="N8"/>
  <c r="M10"/>
  <c r="M9" i="101"/>
  <c r="N8"/>
  <c r="M10"/>
  <c r="M9" i="100"/>
  <c r="N8"/>
  <c r="M10"/>
  <c r="M10" i="99"/>
  <c r="M9"/>
  <c r="N8"/>
  <c r="M9" i="42"/>
  <c r="M10" s="1"/>
  <c r="N8"/>
  <c r="N9" i="109" l="1"/>
  <c r="N10" s="1"/>
  <c r="O8"/>
  <c r="N9" i="108"/>
  <c r="N10" s="1"/>
  <c r="O8"/>
  <c r="N9" i="107"/>
  <c r="O8"/>
  <c r="N10"/>
  <c r="N9" i="106"/>
  <c r="N10" s="1"/>
  <c r="O8"/>
  <c r="N9" i="105"/>
  <c r="N10" s="1"/>
  <c r="O8"/>
  <c r="N9" i="104"/>
  <c r="N10" s="1"/>
  <c r="O8"/>
  <c r="N10" i="103"/>
  <c r="N9"/>
  <c r="O8"/>
  <c r="N9" i="102"/>
  <c r="N10" s="1"/>
  <c r="O8"/>
  <c r="N9" i="101"/>
  <c r="N10" s="1"/>
  <c r="O8"/>
  <c r="N9" i="100"/>
  <c r="N10" s="1"/>
  <c r="O8"/>
  <c r="N9" i="99"/>
  <c r="O8"/>
  <c r="N10"/>
  <c r="N9" i="42"/>
  <c r="N10" s="1"/>
  <c r="O8"/>
  <c r="I11" i="109" l="1"/>
  <c r="O9"/>
  <c r="O10" s="1"/>
  <c r="I11" i="108"/>
  <c r="O9"/>
  <c r="O10" s="1"/>
  <c r="I11" i="107"/>
  <c r="O9"/>
  <c r="O10" s="1"/>
  <c r="I11" i="106"/>
  <c r="O9"/>
  <c r="O10" s="1"/>
  <c r="I11" i="105"/>
  <c r="O9"/>
  <c r="O10" s="1"/>
  <c r="I11" i="104"/>
  <c r="O9"/>
  <c r="O10"/>
  <c r="I11" i="103"/>
  <c r="O9"/>
  <c r="O10" s="1"/>
  <c r="I11" i="102"/>
  <c r="O9"/>
  <c r="O10" s="1"/>
  <c r="I11" i="101"/>
  <c r="O9"/>
  <c r="O10"/>
  <c r="I11" i="100"/>
  <c r="O9"/>
  <c r="O10" s="1"/>
  <c r="I11" i="99"/>
  <c r="O9"/>
  <c r="O10" s="1"/>
  <c r="I11" i="42"/>
  <c r="O9"/>
  <c r="O10" s="1"/>
  <c r="I12" i="109" l="1"/>
  <c r="I13" s="1"/>
  <c r="J11"/>
  <c r="I12" i="108"/>
  <c r="I13" s="1"/>
  <c r="J11"/>
  <c r="I12" i="107"/>
  <c r="J11"/>
  <c r="I13"/>
  <c r="I12" i="106"/>
  <c r="I13" s="1"/>
  <c r="J11"/>
  <c r="I12" i="105"/>
  <c r="I13" s="1"/>
  <c r="J11"/>
  <c r="I12" i="104"/>
  <c r="I13" s="1"/>
  <c r="J11"/>
  <c r="I12" i="103"/>
  <c r="I13" s="1"/>
  <c r="J11"/>
  <c r="I12" i="102"/>
  <c r="I13" s="1"/>
  <c r="J11"/>
  <c r="I13" i="101"/>
  <c r="I12"/>
  <c r="J11"/>
  <c r="I12" i="100"/>
  <c r="I13" s="1"/>
  <c r="J11"/>
  <c r="I12" i="99"/>
  <c r="J11"/>
  <c r="I13"/>
  <c r="I12" i="42"/>
  <c r="I13" s="1"/>
  <c r="J11"/>
  <c r="J12" i="109" l="1"/>
  <c r="K11"/>
  <c r="J13"/>
  <c r="J12" i="108"/>
  <c r="K11"/>
  <c r="J13"/>
  <c r="J13" i="107"/>
  <c r="J12"/>
  <c r="K11"/>
  <c r="J12" i="106"/>
  <c r="J13" s="1"/>
  <c r="K11"/>
  <c r="J12" i="105"/>
  <c r="K11"/>
  <c r="J13"/>
  <c r="J12" i="104"/>
  <c r="K11"/>
  <c r="J13"/>
  <c r="J12" i="103"/>
  <c r="K11"/>
  <c r="J13"/>
  <c r="J12" i="102"/>
  <c r="K11"/>
  <c r="J13"/>
  <c r="J12" i="101"/>
  <c r="K11"/>
  <c r="J13"/>
  <c r="J12" i="100"/>
  <c r="K11"/>
  <c r="J13"/>
  <c r="J12" i="99"/>
  <c r="J13" s="1"/>
  <c r="K11"/>
  <c r="J12" i="42"/>
  <c r="J13" s="1"/>
  <c r="K11"/>
  <c r="K12" i="109" l="1"/>
  <c r="K13" s="1"/>
  <c r="L11"/>
  <c r="K12" i="108"/>
  <c r="K13" s="1"/>
  <c r="L11"/>
  <c r="K12" i="107"/>
  <c r="L11"/>
  <c r="K13"/>
  <c r="K12" i="106"/>
  <c r="K13" s="1"/>
  <c r="L11"/>
  <c r="K12" i="105"/>
  <c r="K13" s="1"/>
  <c r="L11"/>
  <c r="K12" i="104"/>
  <c r="K13" s="1"/>
  <c r="L11"/>
  <c r="K12" i="103"/>
  <c r="K13" s="1"/>
  <c r="L11"/>
  <c r="K12" i="102"/>
  <c r="K13" s="1"/>
  <c r="L11"/>
  <c r="K13" i="101"/>
  <c r="K12"/>
  <c r="L11"/>
  <c r="K12" i="100"/>
  <c r="K13" s="1"/>
  <c r="L11"/>
  <c r="K12" i="99"/>
  <c r="L11"/>
  <c r="K13"/>
  <c r="K12" i="42"/>
  <c r="K13" s="1"/>
  <c r="L11"/>
  <c r="L12" i="109" l="1"/>
  <c r="M11"/>
  <c r="L13"/>
  <c r="L12" i="108"/>
  <c r="M11"/>
  <c r="L13"/>
  <c r="L13" i="107"/>
  <c r="L12"/>
  <c r="M11"/>
  <c r="L12" i="106"/>
  <c r="M11"/>
  <c r="L13"/>
  <c r="L12" i="105"/>
  <c r="M11"/>
  <c r="L13"/>
  <c r="L12" i="104"/>
  <c r="M11"/>
  <c r="L13"/>
  <c r="L12" i="103"/>
  <c r="M11"/>
  <c r="L13"/>
  <c r="L12" i="102"/>
  <c r="M11"/>
  <c r="L13"/>
  <c r="L12" i="101"/>
  <c r="M11"/>
  <c r="L13"/>
  <c r="L12" i="100"/>
  <c r="M11"/>
  <c r="L13"/>
  <c r="L12" i="99"/>
  <c r="L13" s="1"/>
  <c r="M11"/>
  <c r="L12" i="42"/>
  <c r="L13" s="1"/>
  <c r="M11"/>
  <c r="M12" i="109" l="1"/>
  <c r="M13" s="1"/>
  <c r="N11"/>
  <c r="M12" i="108"/>
  <c r="M13" s="1"/>
  <c r="N11"/>
  <c r="M12" i="107"/>
  <c r="N11"/>
  <c r="M13"/>
  <c r="M12" i="106"/>
  <c r="M13" s="1"/>
  <c r="N11"/>
  <c r="M12" i="105"/>
  <c r="M13" s="1"/>
  <c r="N11"/>
  <c r="M12" i="104"/>
  <c r="M13" s="1"/>
  <c r="N11"/>
  <c r="M12" i="103"/>
  <c r="M13" s="1"/>
  <c r="N11"/>
  <c r="M12" i="102"/>
  <c r="M13" s="1"/>
  <c r="N11"/>
  <c r="M13" i="101"/>
  <c r="M12"/>
  <c r="N11"/>
  <c r="M12" i="100"/>
  <c r="M13" s="1"/>
  <c r="N11"/>
  <c r="M12" i="99"/>
  <c r="N11"/>
  <c r="M13"/>
  <c r="M12" i="42"/>
  <c r="M13" s="1"/>
  <c r="N11"/>
  <c r="N12" i="109" l="1"/>
  <c r="O11"/>
  <c r="N13"/>
  <c r="N12" i="108"/>
  <c r="O11"/>
  <c r="N13"/>
  <c r="N13" i="107"/>
  <c r="N12"/>
  <c r="O11"/>
  <c r="N12" i="106"/>
  <c r="O11"/>
  <c r="N13"/>
  <c r="N12" i="105"/>
  <c r="O11"/>
  <c r="N13"/>
  <c r="N12" i="104"/>
  <c r="O11"/>
  <c r="N13"/>
  <c r="N12" i="103"/>
  <c r="O11"/>
  <c r="N13"/>
  <c r="N12" i="102"/>
  <c r="O11"/>
  <c r="N13"/>
  <c r="N12" i="101"/>
  <c r="O11"/>
  <c r="N13"/>
  <c r="N12" i="100"/>
  <c r="O11"/>
  <c r="N13"/>
  <c r="N12" i="99"/>
  <c r="N13" s="1"/>
  <c r="O11"/>
  <c r="N12" i="42"/>
  <c r="N13" s="1"/>
  <c r="O11"/>
  <c r="I14" i="109" l="1"/>
  <c r="O12"/>
  <c r="O13" s="1"/>
  <c r="I14" i="108"/>
  <c r="O12"/>
  <c r="O13" s="1"/>
  <c r="I14" i="107"/>
  <c r="O12"/>
  <c r="O13" s="1"/>
  <c r="I14" i="106"/>
  <c r="O12"/>
  <c r="O13" s="1"/>
  <c r="I14" i="105"/>
  <c r="O12"/>
  <c r="O13" s="1"/>
  <c r="I14" i="104"/>
  <c r="O12"/>
  <c r="O13" s="1"/>
  <c r="I14" i="103"/>
  <c r="O12"/>
  <c r="O13" s="1"/>
  <c r="I14" i="102"/>
  <c r="O12"/>
  <c r="O13" s="1"/>
  <c r="I14" i="101"/>
  <c r="O12"/>
  <c r="O13" s="1"/>
  <c r="I14" i="100"/>
  <c r="O12"/>
  <c r="O13" s="1"/>
  <c r="I14" i="99"/>
  <c r="O12"/>
  <c r="O13" s="1"/>
  <c r="I14" i="42"/>
  <c r="O12"/>
  <c r="O13" s="1"/>
  <c r="I15" i="109" l="1"/>
  <c r="J14"/>
  <c r="I16"/>
  <c r="I15" i="108"/>
  <c r="J14"/>
  <c r="I16"/>
  <c r="I15" i="107"/>
  <c r="I16" s="1"/>
  <c r="J14"/>
  <c r="I15" i="106"/>
  <c r="J14"/>
  <c r="I16"/>
  <c r="I15" i="105"/>
  <c r="J14"/>
  <c r="I16"/>
  <c r="I15" i="104"/>
  <c r="J14"/>
  <c r="I16"/>
  <c r="I15" i="103"/>
  <c r="J14"/>
  <c r="I16"/>
  <c r="I15" i="102"/>
  <c r="J14"/>
  <c r="I16"/>
  <c r="I15" i="101"/>
  <c r="J14"/>
  <c r="I16"/>
  <c r="I15" i="100"/>
  <c r="J14"/>
  <c r="I16"/>
  <c r="I15" i="99"/>
  <c r="I16" s="1"/>
  <c r="J14"/>
  <c r="I15" i="42"/>
  <c r="I16" s="1"/>
  <c r="J14"/>
  <c r="J15" i="109" l="1"/>
  <c r="J16" s="1"/>
  <c r="K14"/>
  <c r="J15" i="108"/>
  <c r="J16" s="1"/>
  <c r="K14"/>
  <c r="J15" i="107"/>
  <c r="K14"/>
  <c r="J16"/>
  <c r="J16" i="106"/>
  <c r="J15"/>
  <c r="K14"/>
  <c r="J15" i="105"/>
  <c r="J16" s="1"/>
  <c r="K14"/>
  <c r="J15" i="104"/>
  <c r="J16" s="1"/>
  <c r="K14"/>
  <c r="J15" i="103"/>
  <c r="J16" s="1"/>
  <c r="K14"/>
  <c r="J16" i="102"/>
  <c r="J15"/>
  <c r="K14"/>
  <c r="J15" i="101"/>
  <c r="J16" s="1"/>
  <c r="K14"/>
  <c r="J15" i="100"/>
  <c r="J16" s="1"/>
  <c r="K14"/>
  <c r="J15" i="99"/>
  <c r="K14"/>
  <c r="J16"/>
  <c r="J15" i="42"/>
  <c r="J16" s="1"/>
  <c r="K14"/>
  <c r="K15" i="109" l="1"/>
  <c r="L14"/>
  <c r="K16"/>
  <c r="K15" i="108"/>
  <c r="L14"/>
  <c r="K16"/>
  <c r="K15" i="107"/>
  <c r="K16" s="1"/>
  <c r="L14"/>
  <c r="K15" i="106"/>
  <c r="L14"/>
  <c r="K16"/>
  <c r="K15" i="105"/>
  <c r="L14"/>
  <c r="K16"/>
  <c r="K15" i="104"/>
  <c r="L14"/>
  <c r="K16"/>
  <c r="K15" i="103"/>
  <c r="L14"/>
  <c r="K16"/>
  <c r="K15" i="102"/>
  <c r="L14"/>
  <c r="K16"/>
  <c r="K15" i="101"/>
  <c r="L14"/>
  <c r="K16"/>
  <c r="K15" i="100"/>
  <c r="L14"/>
  <c r="K16"/>
  <c r="K15" i="99"/>
  <c r="K16" s="1"/>
  <c r="L14"/>
  <c r="K15" i="42"/>
  <c r="K16" s="1"/>
  <c r="L14"/>
  <c r="L15" i="109" l="1"/>
  <c r="L16" s="1"/>
  <c r="M14"/>
  <c r="L15" i="108"/>
  <c r="L16" s="1"/>
  <c r="M14"/>
  <c r="L15" i="107"/>
  <c r="M14"/>
  <c r="L16"/>
  <c r="L15" i="106"/>
  <c r="L16" s="1"/>
  <c r="M14"/>
  <c r="L15" i="105"/>
  <c r="L16" s="1"/>
  <c r="M14"/>
  <c r="L15" i="104"/>
  <c r="L16" s="1"/>
  <c r="M14"/>
  <c r="L15" i="103"/>
  <c r="L16" s="1"/>
  <c r="M14"/>
  <c r="L16" i="102"/>
  <c r="L15"/>
  <c r="M14"/>
  <c r="L15" i="101"/>
  <c r="L16" s="1"/>
  <c r="M14"/>
  <c r="L15" i="100"/>
  <c r="L16" s="1"/>
  <c r="M14"/>
  <c r="L15" i="99"/>
  <c r="M14"/>
  <c r="L16"/>
  <c r="L15" i="42"/>
  <c r="L16" s="1"/>
  <c r="M14"/>
  <c r="M15" i="109" l="1"/>
  <c r="N14"/>
  <c r="M16"/>
  <c r="M15" i="108"/>
  <c r="N14"/>
  <c r="M16"/>
  <c r="M15" i="107"/>
  <c r="M16" s="1"/>
  <c r="N14"/>
  <c r="M15" i="106"/>
  <c r="N14"/>
  <c r="M16"/>
  <c r="M15" i="105"/>
  <c r="N14"/>
  <c r="M16"/>
  <c r="M15" i="104"/>
  <c r="N14"/>
  <c r="M16"/>
  <c r="M15" i="103"/>
  <c r="N14"/>
  <c r="M16"/>
  <c r="M15" i="102"/>
  <c r="N14"/>
  <c r="M16"/>
  <c r="M15" i="101"/>
  <c r="N14"/>
  <c r="M16"/>
  <c r="M15" i="100"/>
  <c r="N14"/>
  <c r="M16"/>
  <c r="M15" i="99"/>
  <c r="M16" s="1"/>
  <c r="N14"/>
  <c r="M15" i="42"/>
  <c r="M16" s="1"/>
  <c r="N14"/>
  <c r="N15" i="109" l="1"/>
  <c r="N16" s="1"/>
  <c r="O14"/>
  <c r="N15" i="108"/>
  <c r="N16" s="1"/>
  <c r="O14"/>
  <c r="N15" i="107"/>
  <c r="O14"/>
  <c r="N16"/>
  <c r="N15" i="106"/>
  <c r="N16" s="1"/>
  <c r="O14"/>
  <c r="N15" i="105"/>
  <c r="N16" s="1"/>
  <c r="O14"/>
  <c r="N15" i="104"/>
  <c r="N16" s="1"/>
  <c r="O14"/>
  <c r="N15" i="103"/>
  <c r="N16" s="1"/>
  <c r="O14"/>
  <c r="N15" i="102"/>
  <c r="N16" s="1"/>
  <c r="O14"/>
  <c r="N16" i="101"/>
  <c r="N15"/>
  <c r="O14"/>
  <c r="N15" i="100"/>
  <c r="N16" s="1"/>
  <c r="O14"/>
  <c r="N15" i="99"/>
  <c r="O14"/>
  <c r="N16"/>
  <c r="N15" i="42"/>
  <c r="N16" s="1"/>
  <c r="O14"/>
  <c r="I17" i="109" l="1"/>
  <c r="O15"/>
  <c r="O16" s="1"/>
  <c r="I17" i="108"/>
  <c r="O15"/>
  <c r="O16" s="1"/>
  <c r="I17" i="107"/>
  <c r="O15"/>
  <c r="O16" s="1"/>
  <c r="I17" i="106"/>
  <c r="O15"/>
  <c r="O16" s="1"/>
  <c r="I17" i="105"/>
  <c r="O15"/>
  <c r="O16" s="1"/>
  <c r="I17" i="104"/>
  <c r="O15"/>
  <c r="O16" s="1"/>
  <c r="I17" i="103"/>
  <c r="O15"/>
  <c r="O16" s="1"/>
  <c r="I17" i="102"/>
  <c r="O15"/>
  <c r="O16" s="1"/>
  <c r="I17" i="101"/>
  <c r="O15"/>
  <c r="O16"/>
  <c r="I17" i="100"/>
  <c r="O15"/>
  <c r="O16" s="1"/>
  <c r="I17" i="99"/>
  <c r="O15"/>
  <c r="O16" s="1"/>
  <c r="I17" i="42"/>
  <c r="O15"/>
  <c r="O16" s="1"/>
  <c r="I18" i="109" l="1"/>
  <c r="I19" s="1"/>
  <c r="J17"/>
  <c r="I18" i="108"/>
  <c r="I19" s="1"/>
  <c r="J17"/>
  <c r="I18" i="107"/>
  <c r="J17"/>
  <c r="I19"/>
  <c r="I18" i="106"/>
  <c r="I19" s="1"/>
  <c r="J17"/>
  <c r="I18" i="105"/>
  <c r="I19" s="1"/>
  <c r="J17"/>
  <c r="I18" i="104"/>
  <c r="I19" s="1"/>
  <c r="J17"/>
  <c r="I18" i="103"/>
  <c r="I19" s="1"/>
  <c r="J17"/>
  <c r="I18" i="102"/>
  <c r="I19" s="1"/>
  <c r="J17"/>
  <c r="I19" i="101"/>
  <c r="I18"/>
  <c r="J17"/>
  <c r="I18" i="100"/>
  <c r="I19" s="1"/>
  <c r="J17"/>
  <c r="I18" i="99"/>
  <c r="J17"/>
  <c r="I19"/>
  <c r="I18" i="42"/>
  <c r="I19" s="1"/>
  <c r="J17"/>
  <c r="J18" i="109" l="1"/>
  <c r="K17"/>
  <c r="J19"/>
  <c r="J18" i="108"/>
  <c r="K17"/>
  <c r="J19"/>
  <c r="J19" i="107"/>
  <c r="J18"/>
  <c r="K17"/>
  <c r="J18" i="106"/>
  <c r="K17"/>
  <c r="J19"/>
  <c r="J18" i="105"/>
  <c r="K17"/>
  <c r="J19"/>
  <c r="J18" i="104"/>
  <c r="K17"/>
  <c r="J19"/>
  <c r="J18" i="103"/>
  <c r="K17"/>
  <c r="J19"/>
  <c r="J18" i="102"/>
  <c r="K17"/>
  <c r="J19"/>
  <c r="J18" i="101"/>
  <c r="K17"/>
  <c r="J19"/>
  <c r="J18" i="100"/>
  <c r="J19" s="1"/>
  <c r="K17"/>
  <c r="J18" i="99"/>
  <c r="J19" s="1"/>
  <c r="K17"/>
  <c r="J18" i="42"/>
  <c r="J19" s="1"/>
  <c r="K17"/>
  <c r="K18" i="109" l="1"/>
  <c r="K19" s="1"/>
  <c r="L17"/>
  <c r="K18" i="108"/>
  <c r="K19" s="1"/>
  <c r="L17"/>
  <c r="K18" i="107"/>
  <c r="L17"/>
  <c r="K19"/>
  <c r="K18" i="106"/>
  <c r="K19" s="1"/>
  <c r="L17"/>
  <c r="K18" i="105"/>
  <c r="K19" s="1"/>
  <c r="L17"/>
  <c r="K18" i="104"/>
  <c r="K19" s="1"/>
  <c r="L17"/>
  <c r="K18" i="103"/>
  <c r="K19" s="1"/>
  <c r="L17"/>
  <c r="K18" i="102"/>
  <c r="K19" s="1"/>
  <c r="L17"/>
  <c r="K19" i="101"/>
  <c r="K18"/>
  <c r="L17"/>
  <c r="K18" i="100"/>
  <c r="K19" s="1"/>
  <c r="L17"/>
  <c r="K18" i="99"/>
  <c r="L17"/>
  <c r="K19"/>
  <c r="K18" i="42"/>
  <c r="K19" s="1"/>
  <c r="L17"/>
  <c r="L18" i="109" l="1"/>
  <c r="M17"/>
  <c r="L19"/>
  <c r="L18" i="108"/>
  <c r="M17"/>
  <c r="L19"/>
  <c r="L19" i="107"/>
  <c r="L18"/>
  <c r="M17"/>
  <c r="L18" i="106"/>
  <c r="M17"/>
  <c r="L19"/>
  <c r="L18" i="105"/>
  <c r="M17"/>
  <c r="L19"/>
  <c r="L18" i="104"/>
  <c r="M17"/>
  <c r="L19"/>
  <c r="L18" i="103"/>
  <c r="M17"/>
  <c r="L19"/>
  <c r="L18" i="102"/>
  <c r="M17"/>
  <c r="L19"/>
  <c r="L18" i="101"/>
  <c r="M17"/>
  <c r="L19"/>
  <c r="L18" i="100"/>
  <c r="M17"/>
  <c r="L19"/>
  <c r="L18" i="99"/>
  <c r="L19" s="1"/>
  <c r="M17"/>
  <c r="L18" i="42"/>
  <c r="L19" s="1"/>
  <c r="M17"/>
  <c r="M18" i="109" l="1"/>
  <c r="M19" s="1"/>
  <c r="N17"/>
  <c r="M18" i="108"/>
  <c r="M19" s="1"/>
  <c r="N17"/>
  <c r="M18" i="107"/>
  <c r="N17"/>
  <c r="M19"/>
  <c r="M19" i="106"/>
  <c r="M18"/>
  <c r="N17"/>
  <c r="M18" i="105"/>
  <c r="M19" s="1"/>
  <c r="N17"/>
  <c r="M18" i="104"/>
  <c r="M19" s="1"/>
  <c r="N17"/>
  <c r="M18" i="103"/>
  <c r="M19" s="1"/>
  <c r="N17"/>
  <c r="M18" i="102"/>
  <c r="M19" s="1"/>
  <c r="N17"/>
  <c r="M18" i="101"/>
  <c r="M19" s="1"/>
  <c r="N17"/>
  <c r="M18" i="100"/>
  <c r="M19" s="1"/>
  <c r="N17"/>
  <c r="M18" i="99"/>
  <c r="N17"/>
  <c r="M19"/>
  <c r="M18" i="42"/>
  <c r="M19" s="1"/>
  <c r="N17"/>
  <c r="N18" i="109" l="1"/>
  <c r="O17"/>
  <c r="N19"/>
  <c r="N18" i="108"/>
  <c r="O17"/>
  <c r="N19"/>
  <c r="N19" i="107"/>
  <c r="N18"/>
  <c r="O17"/>
  <c r="N18" i="106"/>
  <c r="O17"/>
  <c r="N19"/>
  <c r="N18" i="105"/>
  <c r="O17"/>
  <c r="N19"/>
  <c r="N18" i="104"/>
  <c r="O17"/>
  <c r="N19"/>
  <c r="N18" i="103"/>
  <c r="O17"/>
  <c r="N19"/>
  <c r="N18" i="102"/>
  <c r="O17"/>
  <c r="N19"/>
  <c r="N18" i="101"/>
  <c r="O17"/>
  <c r="N19"/>
  <c r="N18" i="100"/>
  <c r="O17"/>
  <c r="N19"/>
  <c r="N19" i="99"/>
  <c r="N18"/>
  <c r="O17"/>
  <c r="N18" i="42"/>
  <c r="N19" s="1"/>
  <c r="O17"/>
  <c r="I20" i="109" l="1"/>
  <c r="O18"/>
  <c r="O19" s="1"/>
  <c r="I20" i="108"/>
  <c r="O18"/>
  <c r="O19" s="1"/>
  <c r="I20" i="107"/>
  <c r="O18"/>
  <c r="O19" s="1"/>
  <c r="I20" i="106"/>
  <c r="O18"/>
  <c r="O19" s="1"/>
  <c r="I20" i="105"/>
  <c r="O18"/>
  <c r="O19" s="1"/>
  <c r="I20" i="104"/>
  <c r="O18"/>
  <c r="O19" s="1"/>
  <c r="I20" i="103"/>
  <c r="O18"/>
  <c r="O19" s="1"/>
  <c r="I20" i="102"/>
  <c r="O18"/>
  <c r="O19" s="1"/>
  <c r="I20" i="101"/>
  <c r="O18"/>
  <c r="O19" s="1"/>
  <c r="I20" i="100"/>
  <c r="O18"/>
  <c r="O19" s="1"/>
  <c r="I20" i="99"/>
  <c r="O18"/>
  <c r="O19" s="1"/>
  <c r="I20" i="42"/>
  <c r="O18"/>
  <c r="O19" s="1"/>
  <c r="I21" i="109" l="1"/>
  <c r="J20"/>
  <c r="I22"/>
  <c r="I21" i="108"/>
  <c r="J20"/>
  <c r="I22"/>
  <c r="I21" i="107"/>
  <c r="I22" s="1"/>
  <c r="J20"/>
  <c r="I21" i="106"/>
  <c r="J20"/>
  <c r="I22"/>
  <c r="I21" i="105"/>
  <c r="J20"/>
  <c r="I22"/>
  <c r="I21" i="104"/>
  <c r="J20"/>
  <c r="I22"/>
  <c r="I21" i="103"/>
  <c r="J20"/>
  <c r="I22"/>
  <c r="I21" i="102"/>
  <c r="J20"/>
  <c r="I22"/>
  <c r="I21" i="101"/>
  <c r="J20"/>
  <c r="I22"/>
  <c r="I21" i="100"/>
  <c r="J20"/>
  <c r="I22"/>
  <c r="I21" i="99"/>
  <c r="I22" s="1"/>
  <c r="J20"/>
  <c r="I21" i="42"/>
  <c r="I22" s="1"/>
  <c r="J20"/>
  <c r="J21" i="109" l="1"/>
  <c r="J22" s="1"/>
  <c r="K20"/>
  <c r="J21" i="108"/>
  <c r="J22" s="1"/>
  <c r="K20"/>
  <c r="J21" i="107"/>
  <c r="K20"/>
  <c r="J22"/>
  <c r="J21" i="106"/>
  <c r="J22" s="1"/>
  <c r="K20"/>
  <c r="J21" i="105"/>
  <c r="J22" s="1"/>
  <c r="K20"/>
  <c r="J21" i="104"/>
  <c r="J22" s="1"/>
  <c r="K20"/>
  <c r="J22" i="103"/>
  <c r="J21"/>
  <c r="K20"/>
  <c r="J21" i="102"/>
  <c r="J22" s="1"/>
  <c r="K20"/>
  <c r="J21" i="101"/>
  <c r="J22" s="1"/>
  <c r="K20"/>
  <c r="J21" i="100"/>
  <c r="J22" s="1"/>
  <c r="K20"/>
  <c r="J21" i="99"/>
  <c r="K20"/>
  <c r="J22"/>
  <c r="J21" i="42"/>
  <c r="J22" s="1"/>
  <c r="K20"/>
  <c r="K21" i="109" l="1"/>
  <c r="L20"/>
  <c r="K22"/>
  <c r="K21" i="108"/>
  <c r="L20"/>
  <c r="K22"/>
  <c r="K22" i="107"/>
  <c r="K21"/>
  <c r="L20"/>
  <c r="K21" i="106"/>
  <c r="L20"/>
  <c r="K22"/>
  <c r="K21" i="105"/>
  <c r="L20"/>
  <c r="K22"/>
  <c r="K21" i="104"/>
  <c r="L20"/>
  <c r="K22"/>
  <c r="K21" i="103"/>
  <c r="L20"/>
  <c r="K22"/>
  <c r="K21" i="102"/>
  <c r="L20"/>
  <c r="K22"/>
  <c r="K21" i="101"/>
  <c r="L20"/>
  <c r="K22"/>
  <c r="K21" i="100"/>
  <c r="L20"/>
  <c r="K22"/>
  <c r="K21" i="99"/>
  <c r="K22" s="1"/>
  <c r="L20"/>
  <c r="K21" i="42"/>
  <c r="K22" s="1"/>
  <c r="L20"/>
  <c r="L21" i="109" l="1"/>
  <c r="L22" s="1"/>
  <c r="M20"/>
  <c r="L21" i="108"/>
  <c r="L22" s="1"/>
  <c r="M20"/>
  <c r="L21" i="107"/>
  <c r="M20"/>
  <c r="L22"/>
  <c r="L21" i="106"/>
  <c r="L22" s="1"/>
  <c r="M20"/>
  <c r="L21" i="105"/>
  <c r="L22" s="1"/>
  <c r="M20"/>
  <c r="L21" i="104"/>
  <c r="L22" s="1"/>
  <c r="M20"/>
  <c r="L21" i="103"/>
  <c r="L22" s="1"/>
  <c r="M20"/>
  <c r="L21" i="102"/>
  <c r="L22" s="1"/>
  <c r="M20"/>
  <c r="L21" i="101"/>
  <c r="L22" s="1"/>
  <c r="M20"/>
  <c r="L21" i="100"/>
  <c r="L22" s="1"/>
  <c r="M20"/>
  <c r="L21" i="99"/>
  <c r="M20"/>
  <c r="L22"/>
  <c r="L21" i="42"/>
  <c r="L22" s="1"/>
  <c r="M20"/>
  <c r="M21" i="109" l="1"/>
  <c r="N20"/>
  <c r="M22"/>
  <c r="M21" i="108"/>
  <c r="N20"/>
  <c r="M22"/>
  <c r="M22" i="107"/>
  <c r="M21"/>
  <c r="N20"/>
  <c r="M21" i="106"/>
  <c r="N20"/>
  <c r="M22"/>
  <c r="M21" i="105"/>
  <c r="N20"/>
  <c r="M22"/>
  <c r="M21" i="104"/>
  <c r="N20"/>
  <c r="M22"/>
  <c r="M21" i="103"/>
  <c r="N20"/>
  <c r="M22"/>
  <c r="M21" i="102"/>
  <c r="N20"/>
  <c r="M22"/>
  <c r="M21" i="101"/>
  <c r="N20"/>
  <c r="M22"/>
  <c r="M21" i="100"/>
  <c r="N20"/>
  <c r="M22"/>
  <c r="M21" i="99"/>
  <c r="M22" s="1"/>
  <c r="N20"/>
  <c r="M21" i="42"/>
  <c r="M22" s="1"/>
  <c r="N20"/>
  <c r="N21" i="109" l="1"/>
  <c r="N22" s="1"/>
  <c r="O20"/>
  <c r="N21" i="108"/>
  <c r="N22" s="1"/>
  <c r="O20"/>
  <c r="N21" i="107"/>
  <c r="O20"/>
  <c r="N22"/>
  <c r="N21" i="106"/>
  <c r="N22" s="1"/>
  <c r="O20"/>
  <c r="N21" i="105"/>
  <c r="N22" s="1"/>
  <c r="O20"/>
  <c r="N21" i="104"/>
  <c r="N22" s="1"/>
  <c r="O20"/>
  <c r="N21" i="103"/>
  <c r="N22" s="1"/>
  <c r="O20"/>
  <c r="N21" i="102"/>
  <c r="N22" s="1"/>
  <c r="O20"/>
  <c r="N22" i="101"/>
  <c r="N21"/>
  <c r="O20"/>
  <c r="N21" i="100"/>
  <c r="N22" s="1"/>
  <c r="O20"/>
  <c r="N21" i="99"/>
  <c r="O20"/>
  <c r="N22"/>
  <c r="N21" i="42"/>
  <c r="N22" s="1"/>
  <c r="O20"/>
  <c r="O21" i="109" l="1"/>
  <c r="O22"/>
  <c r="O21" i="108"/>
  <c r="O22"/>
  <c r="O21" i="107"/>
  <c r="O22" s="1"/>
  <c r="O21" i="106"/>
  <c r="O22" s="1"/>
  <c r="O21" i="105"/>
  <c r="O22" s="1"/>
  <c r="O21" i="104"/>
  <c r="O22"/>
  <c r="O21" i="103"/>
  <c r="O22"/>
  <c r="O21" i="102"/>
  <c r="O22" s="1"/>
  <c r="O21" i="101"/>
  <c r="O22" s="1"/>
  <c r="O21" i="100"/>
  <c r="O22" s="1"/>
  <c r="O21" i="99"/>
  <c r="O22" s="1"/>
  <c r="O21" i="42"/>
  <c r="O22" s="1"/>
</calcChain>
</file>

<file path=xl/sharedStrings.xml><?xml version="1.0" encoding="utf-8"?>
<sst xmlns="http://schemas.openxmlformats.org/spreadsheetml/2006/main" count="105" uniqueCount="17">
  <si>
    <t>月</t>
    <rPh sb="0" eb="1">
      <t>ガツ</t>
    </rPh>
    <phoneticPr fontId="1"/>
  </si>
  <si>
    <t>年カレンダー</t>
    <rPh sb="0" eb="1">
      <t>ネン</t>
    </rPh>
    <phoneticPr fontId="1"/>
  </si>
  <si>
    <t>祝祭日</t>
    <rPh sb="0" eb="3">
      <t>シュクサイジツ</t>
    </rPh>
    <phoneticPr fontId="1"/>
  </si>
  <si>
    <t>正月</t>
    <rPh sb="0" eb="2">
      <t>ショウガツ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</si>
  <si>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</si>
  <si>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</si>
  <si>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成人の日</t>
    <rPh sb="0" eb="2">
      <t>セイジン</t>
    </rPh>
    <rPh sb="3" eb="4">
      <t>ヒ</t>
    </rPh>
    <phoneticPr fontId="1"/>
  </si>
  <si>
    <t>建国記念日</t>
    <rPh sb="0" eb="2">
      <t>ケンコク</t>
    </rPh>
    <rPh sb="2" eb="5">
      <t>キネンビ</t>
    </rPh>
    <phoneticPr fontId="1"/>
  </si>
  <si>
    <t>春分の日</t>
    <rPh sb="0" eb="2">
      <t>シュンブン</t>
    </rPh>
    <rPh sb="3" eb="4">
      <t>ヒ</t>
    </rPh>
    <phoneticPr fontId="1"/>
  </si>
  <si>
    <t>月</t>
  </si>
  <si>
    <t>火</t>
  </si>
  <si>
    <t>水</t>
  </si>
  <si>
    <t>木</t>
  </si>
  <si>
    <t>金</t>
  </si>
  <si>
    <t>土</t>
  </si>
  <si>
    <t>日</t>
  </si>
  <si>
    <t>春の花　サンプル</t>
    <rPh sb="0" eb="1">
      <t>ハル</t>
    </rPh>
    <rPh sb="2" eb="3">
      <t>ハナ</t>
    </rPh>
    <phoneticPr fontId="1"/>
  </si>
</sst>
</file>

<file path=xl/styles.xml><?xml version="1.0" encoding="utf-8"?>
<styleSheet xmlns="http://schemas.openxmlformats.org/spreadsheetml/2006/main">
  <numFmts count="2">
    <numFmt numFmtId="176" formatCode="d;@"/>
    <numFmt numFmtId="177" formatCode="0_);[Red]\(0\)"/>
  </numFmts>
  <fonts count="1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72"/>
      <color theme="1"/>
      <name val="ＭＳ Ｐゴシック"/>
      <family val="3"/>
      <charset val="128"/>
      <scheme val="minor"/>
    </font>
    <font>
      <sz val="72"/>
      <color theme="1"/>
      <name val="HG丸ｺﾞｼｯｸM-PRO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HG丸ｺﾞｼｯｸM-PRO"/>
      <family val="3"/>
      <charset val="128"/>
    </font>
    <font>
      <sz val="36"/>
      <color theme="1"/>
      <name val="HG丸ｺﾞｼｯｸM-PRO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HGP創英角ﾎﾟｯﾌﾟ体"/>
      <family val="3"/>
      <charset val="128"/>
    </font>
    <font>
      <sz val="36"/>
      <color theme="1"/>
      <name val="HGP創英角ﾎﾟｯﾌﾟ体"/>
      <family val="3"/>
      <charset val="128"/>
    </font>
    <font>
      <sz val="16"/>
      <color theme="1"/>
      <name val="HG丸ｺﾞｼｯｸM-PRO"/>
      <family val="3"/>
      <charset val="128"/>
    </font>
    <font>
      <sz val="20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4" fontId="4" fillId="2" borderId="0" xfId="0" applyNumberFormat="1" applyFont="1" applyFill="1">
      <alignment vertical="center"/>
    </xf>
    <xf numFmtId="0" fontId="4" fillId="3" borderId="5" xfId="0" applyFont="1" applyFill="1" applyBorder="1" applyAlignment="1" applyProtection="1">
      <alignment horizontal="left" vertical="center" indent="1"/>
      <protection locked="0"/>
    </xf>
    <xf numFmtId="0" fontId="4" fillId="3" borderId="1" xfId="0" applyFont="1" applyFill="1" applyBorder="1" applyAlignment="1" applyProtection="1">
      <alignment horizontal="right" vertical="center" indent="1"/>
      <protection locked="0"/>
    </xf>
    <xf numFmtId="0" fontId="4" fillId="3" borderId="6" xfId="0" applyFont="1" applyFill="1" applyBorder="1" applyAlignment="1" applyProtection="1">
      <alignment horizontal="right" vertical="center" indent="1"/>
      <protection locked="0"/>
    </xf>
    <xf numFmtId="0" fontId="4" fillId="3" borderId="7" xfId="0" applyFont="1" applyFill="1" applyBorder="1" applyAlignment="1" applyProtection="1">
      <alignment horizontal="left" vertical="center" indent="1"/>
      <protection locked="0"/>
    </xf>
    <xf numFmtId="0" fontId="4" fillId="3" borderId="8" xfId="0" applyFont="1" applyFill="1" applyBorder="1" applyAlignment="1" applyProtection="1">
      <alignment horizontal="right" vertical="center" indent="1"/>
      <protection locked="0"/>
    </xf>
    <xf numFmtId="0" fontId="4" fillId="3" borderId="9" xfId="0" applyFont="1" applyFill="1" applyBorder="1" applyAlignment="1" applyProtection="1">
      <alignment horizontal="right" vertical="center" indent="1"/>
      <protection locked="0"/>
    </xf>
    <xf numFmtId="0" fontId="5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77" fontId="5" fillId="2" borderId="0" xfId="0" applyNumberFormat="1" applyFont="1" applyFill="1" applyAlignment="1" applyProtection="1">
      <alignment horizontal="center" vertical="center"/>
    </xf>
    <xf numFmtId="0" fontId="7" fillId="2" borderId="0" xfId="0" applyFont="1" applyFill="1" applyProtection="1">
      <alignment vertical="center"/>
    </xf>
    <xf numFmtId="0" fontId="7" fillId="2" borderId="0" xfId="0" applyFont="1" applyFill="1" applyAlignment="1" applyProtection="1">
      <alignment horizontal="center" vertical="center"/>
    </xf>
    <xf numFmtId="0" fontId="8" fillId="2" borderId="0" xfId="0" applyFont="1" applyFill="1" applyAlignment="1" applyProtection="1">
      <alignment horizontal="center" vertical="center"/>
    </xf>
    <xf numFmtId="0" fontId="9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176" fontId="6" fillId="2" borderId="10" xfId="0" applyNumberFormat="1" applyFont="1" applyFill="1" applyBorder="1" applyAlignment="1" applyProtection="1">
      <alignment vertical="center"/>
    </xf>
    <xf numFmtId="177" fontId="5" fillId="2" borderId="11" xfId="0" applyNumberFormat="1" applyFont="1" applyFill="1" applyBorder="1" applyAlignment="1" applyProtection="1">
      <alignment horizontal="center" vertical="center"/>
    </xf>
    <xf numFmtId="14" fontId="5" fillId="2" borderId="0" xfId="0" applyNumberFormat="1" applyFont="1" applyFill="1" applyAlignment="1" applyProtection="1">
      <alignment horizontal="center" vertical="center"/>
    </xf>
    <xf numFmtId="0" fontId="10" fillId="2" borderId="0" xfId="0" applyFont="1" applyFill="1" applyAlignment="1" applyProtection="1">
      <alignment vertical="top"/>
      <protection locked="0"/>
    </xf>
    <xf numFmtId="0" fontId="0" fillId="2" borderId="14" xfId="0" applyFill="1" applyBorder="1">
      <alignment vertical="center"/>
    </xf>
    <xf numFmtId="0" fontId="0" fillId="2" borderId="15" xfId="0" applyFill="1" applyBorder="1">
      <alignment vertical="center"/>
    </xf>
    <xf numFmtId="0" fontId="0" fillId="2" borderId="16" xfId="0" applyFill="1" applyBorder="1">
      <alignment vertical="center"/>
    </xf>
    <xf numFmtId="0" fontId="0" fillId="2" borderId="17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13" xfId="0" applyFill="1" applyBorder="1">
      <alignment vertical="center"/>
    </xf>
    <xf numFmtId="0" fontId="2" fillId="2" borderId="17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4" fillId="2" borderId="17" xfId="0" applyFont="1" applyFill="1" applyBorder="1">
      <alignment vertical="center"/>
    </xf>
    <xf numFmtId="0" fontId="4" fillId="2" borderId="13" xfId="0" applyFont="1" applyFill="1" applyBorder="1">
      <alignment vertical="center"/>
    </xf>
    <xf numFmtId="0" fontId="0" fillId="2" borderId="17" xfId="0" applyFill="1" applyBorder="1" applyProtection="1">
      <alignment vertical="center"/>
      <protection locked="0"/>
    </xf>
    <xf numFmtId="0" fontId="0" fillId="2" borderId="0" xfId="0" applyFill="1" applyBorder="1" applyProtection="1">
      <alignment vertical="center"/>
      <protection locked="0"/>
    </xf>
    <xf numFmtId="0" fontId="0" fillId="2" borderId="13" xfId="0" applyFill="1" applyBorder="1" applyProtection="1">
      <alignment vertical="center"/>
      <protection locked="0"/>
    </xf>
    <xf numFmtId="0" fontId="4" fillId="2" borderId="0" xfId="0" applyFont="1" applyFill="1" applyBorder="1" applyAlignment="1" applyProtection="1">
      <alignment horizontal="left" vertical="center" indent="1"/>
      <protection locked="0"/>
    </xf>
    <xf numFmtId="0" fontId="4" fillId="2" borderId="0" xfId="0" applyFont="1" applyFill="1" applyBorder="1" applyAlignment="1" applyProtection="1">
      <alignment horizontal="right" vertical="center" indent="1"/>
      <protection locked="0"/>
    </xf>
    <xf numFmtId="0" fontId="4" fillId="2" borderId="0" xfId="0" applyFont="1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19" xfId="0" applyFill="1" applyBorder="1" applyProtection="1">
      <alignment vertical="center"/>
      <protection locked="0"/>
    </xf>
    <xf numFmtId="0" fontId="0" fillId="2" borderId="20" xfId="0" applyFill="1" applyBorder="1" applyProtection="1">
      <alignment vertical="center"/>
      <protection locked="0"/>
    </xf>
    <xf numFmtId="0" fontId="12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  <protection locked="0"/>
    </xf>
    <xf numFmtId="0" fontId="8" fillId="2" borderId="21" xfId="0" applyFont="1" applyFill="1" applyBorder="1" applyAlignment="1" applyProtection="1">
      <alignment horizontal="center" vertical="center"/>
      <protection locked="0"/>
    </xf>
    <xf numFmtId="0" fontId="8" fillId="2" borderId="22" xfId="0" applyFont="1" applyFill="1" applyBorder="1" applyAlignment="1" applyProtection="1">
      <alignment horizontal="center" vertical="center"/>
      <protection locked="0"/>
    </xf>
    <xf numFmtId="0" fontId="8" fillId="2" borderId="23" xfId="0" applyFont="1" applyFill="1" applyBorder="1" applyAlignment="1" applyProtection="1">
      <alignment horizontal="center" vertical="center"/>
      <protection locked="0"/>
    </xf>
    <xf numFmtId="0" fontId="8" fillId="2" borderId="24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 applyProtection="1">
      <alignment horizontal="center" vertical="center"/>
      <protection locked="0"/>
    </xf>
    <xf numFmtId="0" fontId="8" fillId="2" borderId="25" xfId="0" applyFont="1" applyFill="1" applyBorder="1" applyAlignment="1" applyProtection="1">
      <alignment horizontal="center" vertical="center"/>
      <protection locked="0"/>
    </xf>
    <xf numFmtId="0" fontId="8" fillId="2" borderId="2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 applyProtection="1">
      <alignment horizontal="center" vertical="center"/>
      <protection locked="0"/>
    </xf>
    <xf numFmtId="0" fontId="8" fillId="2" borderId="28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24">
    <dxf>
      <font>
        <color rgb="FFFF0000"/>
      </font>
      <fill>
        <patternFill patternType="none">
          <bgColor auto="1"/>
        </patternFill>
      </fill>
    </dxf>
    <dxf>
      <font>
        <b/>
        <i val="0"/>
        <strike val="0"/>
        <color rgb="FF0070C0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strike val="0"/>
        <color rgb="FF0070C0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strike val="0"/>
        <color rgb="FF0070C0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strike val="0"/>
        <color rgb="FF0070C0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strike val="0"/>
        <color rgb="FF0070C0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strike val="0"/>
        <color rgb="FF0070C0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strike val="0"/>
        <color rgb="FF0070C0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strike val="0"/>
        <color rgb="FF0070C0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strike val="0"/>
        <color rgb="FF0070C0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strike val="0"/>
        <color rgb="FF0070C0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strike val="0"/>
        <color rgb="FF0070C0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strike val="0"/>
        <color rgb="FF0070C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250030</xdr:colOff>
      <xdr:row>4</xdr:row>
      <xdr:rowOff>0</xdr:rowOff>
    </xdr:from>
    <xdr:to>
      <xdr:col>7</xdr:col>
      <xdr:colOff>-1</xdr:colOff>
      <xdr:row>14</xdr:row>
      <xdr:rowOff>792454</xdr:rowOff>
    </xdr:to>
    <xdr:pic>
      <xdr:nvPicPr>
        <xdr:cNvPr id="3" name="図 2" descr="Frangipani Flowers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0030" y="1071563"/>
          <a:ext cx="6012657" cy="45429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1"/>
  <sheetViews>
    <sheetView topLeftCell="F1" zoomScaleNormal="100" zoomScaleSheetLayoutView="70" zoomScalePageLayoutView="70" workbookViewId="0">
      <selection activeCell="G36" sqref="G36"/>
    </sheetView>
  </sheetViews>
  <sheetFormatPr defaultRowHeight="15" customHeight="1"/>
  <cols>
    <col min="1" max="1" width="9" style="1"/>
    <col min="2" max="12" width="9" style="1" customWidth="1"/>
    <col min="13" max="13" width="9" style="1"/>
    <col min="14" max="15" width="9" style="1" customWidth="1"/>
    <col min="16" max="18" width="9" style="1"/>
    <col min="19" max="19" width="23.875" style="1" customWidth="1"/>
    <col min="20" max="20" width="6.5" style="1" bestFit="1" customWidth="1"/>
    <col min="21" max="21" width="7.875" style="1" bestFit="1" customWidth="1"/>
    <col min="22" max="22" width="12" style="1" hidden="1" customWidth="1"/>
    <col min="23" max="16384" width="9" style="1"/>
  </cols>
  <sheetData>
    <row r="1" spans="1:23" ht="15" customHeight="1" thickBot="1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8"/>
    </row>
    <row r="2" spans="1:23" ht="15" customHeight="1" thickBot="1">
      <c r="A2" s="29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1"/>
      <c r="S2" s="4" t="s">
        <v>2</v>
      </c>
      <c r="T2" s="5" t="s">
        <v>4</v>
      </c>
      <c r="U2" s="6" t="s">
        <v>5</v>
      </c>
    </row>
    <row r="3" spans="1:23" ht="15" customHeight="1">
      <c r="A3" s="29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1"/>
      <c r="S3" s="8" t="s">
        <v>3</v>
      </c>
      <c r="T3" s="9">
        <v>1</v>
      </c>
      <c r="U3" s="10">
        <v>1</v>
      </c>
      <c r="V3" s="7">
        <f>IF(OR(T3=0,U3=0),0,DATE($B$7,T3,U3))</f>
        <v>40544</v>
      </c>
    </row>
    <row r="4" spans="1:23" ht="15" customHeight="1">
      <c r="A4" s="29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1"/>
      <c r="S4" s="8" t="s">
        <v>6</v>
      </c>
      <c r="T4" s="9">
        <v>1</v>
      </c>
      <c r="U4" s="10">
        <v>15</v>
      </c>
      <c r="V4" s="7">
        <f t="shared" ref="V4:V24" si="0">IF(OR(T4=0,U4=0),0,DATE($B$7,T4,U4))</f>
        <v>40558</v>
      </c>
    </row>
    <row r="5" spans="1:23" ht="15" customHeight="1">
      <c r="A5" s="29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1"/>
      <c r="S5" s="8" t="s">
        <v>7</v>
      </c>
      <c r="T5" s="9">
        <v>2</v>
      </c>
      <c r="U5" s="10">
        <v>11</v>
      </c>
      <c r="V5" s="7">
        <f t="shared" si="0"/>
        <v>40585</v>
      </c>
    </row>
    <row r="6" spans="1:23" ht="15" customHeight="1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1"/>
      <c r="S6" s="8" t="s">
        <v>8</v>
      </c>
      <c r="T6" s="9">
        <v>2</v>
      </c>
      <c r="U6" s="10">
        <v>21</v>
      </c>
      <c r="V6" s="7">
        <f t="shared" si="0"/>
        <v>40595</v>
      </c>
    </row>
    <row r="7" spans="1:23" s="2" customFormat="1" ht="15" customHeight="1">
      <c r="A7" s="32"/>
      <c r="B7" s="47">
        <v>2011</v>
      </c>
      <c r="C7" s="47"/>
      <c r="D7" s="47"/>
      <c r="E7" s="47"/>
      <c r="F7" s="47"/>
      <c r="G7" s="46" t="s">
        <v>1</v>
      </c>
      <c r="H7" s="46"/>
      <c r="I7" s="46"/>
      <c r="J7" s="46"/>
      <c r="K7" s="46"/>
      <c r="L7" s="46"/>
      <c r="M7" s="46"/>
      <c r="N7" s="46"/>
      <c r="O7" s="46"/>
      <c r="P7" s="46"/>
      <c r="Q7" s="33"/>
      <c r="S7" s="8"/>
      <c r="T7" s="9"/>
      <c r="U7" s="10"/>
      <c r="V7" s="7">
        <f t="shared" si="0"/>
        <v>0</v>
      </c>
      <c r="W7" s="1"/>
    </row>
    <row r="8" spans="1:23" ht="15" customHeight="1">
      <c r="A8" s="29"/>
      <c r="B8" s="47"/>
      <c r="C8" s="47"/>
      <c r="D8" s="47"/>
      <c r="E8" s="47"/>
      <c r="F8" s="47"/>
      <c r="G8" s="46"/>
      <c r="H8" s="46"/>
      <c r="I8" s="46"/>
      <c r="J8" s="46"/>
      <c r="K8" s="46"/>
      <c r="L8" s="46"/>
      <c r="M8" s="46"/>
      <c r="N8" s="46"/>
      <c r="O8" s="46"/>
      <c r="P8" s="46"/>
      <c r="Q8" s="31"/>
      <c r="S8" s="8"/>
      <c r="T8" s="9"/>
      <c r="U8" s="10"/>
      <c r="V8" s="7">
        <f t="shared" si="0"/>
        <v>0</v>
      </c>
      <c r="W8" s="2"/>
    </row>
    <row r="9" spans="1:23" ht="15" customHeight="1">
      <c r="A9" s="29"/>
      <c r="B9" s="47"/>
      <c r="C9" s="47"/>
      <c r="D9" s="47"/>
      <c r="E9" s="47"/>
      <c r="F9" s="47"/>
      <c r="G9" s="46"/>
      <c r="H9" s="46"/>
      <c r="I9" s="46"/>
      <c r="J9" s="46"/>
      <c r="K9" s="46"/>
      <c r="L9" s="46"/>
      <c r="M9" s="46"/>
      <c r="N9" s="46"/>
      <c r="O9" s="46"/>
      <c r="P9" s="46"/>
      <c r="Q9" s="31"/>
      <c r="S9" s="8"/>
      <c r="T9" s="9"/>
      <c r="U9" s="10"/>
      <c r="V9" s="7">
        <f t="shared" si="0"/>
        <v>0</v>
      </c>
    </row>
    <row r="10" spans="1:23" ht="15" customHeight="1">
      <c r="A10" s="29"/>
      <c r="B10" s="47"/>
      <c r="C10" s="47"/>
      <c r="D10" s="47"/>
      <c r="E10" s="47"/>
      <c r="F10" s="47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31"/>
      <c r="S10" s="8"/>
      <c r="T10" s="9"/>
      <c r="U10" s="10"/>
      <c r="V10" s="7">
        <f t="shared" si="0"/>
        <v>0</v>
      </c>
    </row>
    <row r="11" spans="1:23" ht="15" customHeight="1">
      <c r="A11" s="29"/>
      <c r="B11" s="47"/>
      <c r="C11" s="47"/>
      <c r="D11" s="47"/>
      <c r="E11" s="47"/>
      <c r="F11" s="47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31"/>
      <c r="S11" s="8"/>
      <c r="T11" s="9"/>
      <c r="U11" s="10"/>
      <c r="V11" s="7">
        <f t="shared" si="0"/>
        <v>0</v>
      </c>
    </row>
    <row r="12" spans="1:23" s="3" customFormat="1" ht="15" customHeight="1">
      <c r="A12" s="34"/>
      <c r="B12" s="47"/>
      <c r="C12" s="47"/>
      <c r="D12" s="47"/>
      <c r="E12" s="47"/>
      <c r="F12" s="47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35"/>
      <c r="S12" s="8"/>
      <c r="T12" s="9"/>
      <c r="U12" s="10"/>
      <c r="V12" s="7">
        <f t="shared" si="0"/>
        <v>0</v>
      </c>
      <c r="W12" s="1"/>
    </row>
    <row r="13" spans="1:23" ht="15" customHeight="1">
      <c r="A13" s="29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1"/>
      <c r="S13" s="8"/>
      <c r="T13" s="9"/>
      <c r="U13" s="10"/>
      <c r="V13" s="7">
        <f t="shared" si="0"/>
        <v>0</v>
      </c>
      <c r="W13" s="3"/>
    </row>
    <row r="14" spans="1:23" ht="15" customHeight="1">
      <c r="A14" s="36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8"/>
      <c r="S14" s="8"/>
      <c r="T14" s="9"/>
      <c r="U14" s="10"/>
      <c r="V14" s="7">
        <f t="shared" si="0"/>
        <v>0</v>
      </c>
    </row>
    <row r="15" spans="1:23" ht="15" customHeight="1">
      <c r="A15" s="36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8"/>
      <c r="S15" s="8"/>
      <c r="T15" s="9"/>
      <c r="U15" s="10"/>
      <c r="V15" s="7">
        <f t="shared" si="0"/>
        <v>0</v>
      </c>
    </row>
    <row r="16" spans="1:23" ht="15" customHeight="1">
      <c r="A16" s="36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8"/>
      <c r="S16" s="8"/>
      <c r="T16" s="9"/>
      <c r="U16" s="10"/>
      <c r="V16" s="7">
        <f t="shared" si="0"/>
        <v>0</v>
      </c>
    </row>
    <row r="17" spans="1:22" ht="15" customHeight="1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8"/>
      <c r="S17" s="8"/>
      <c r="T17" s="9"/>
      <c r="U17" s="10"/>
      <c r="V17" s="7">
        <f t="shared" si="0"/>
        <v>0</v>
      </c>
    </row>
    <row r="18" spans="1:22" ht="15" customHeight="1">
      <c r="A18" s="36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8"/>
      <c r="S18" s="8"/>
      <c r="T18" s="9"/>
      <c r="U18" s="10"/>
      <c r="V18" s="7">
        <f t="shared" si="0"/>
        <v>0</v>
      </c>
    </row>
    <row r="19" spans="1:22" ht="15" customHeight="1">
      <c r="A19" s="36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8"/>
      <c r="S19" s="8"/>
      <c r="T19" s="9"/>
      <c r="U19" s="10"/>
      <c r="V19" s="7">
        <f t="shared" si="0"/>
        <v>0</v>
      </c>
    </row>
    <row r="20" spans="1:22" ht="15" customHeight="1">
      <c r="A20" s="36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8"/>
      <c r="S20" s="8"/>
      <c r="T20" s="9"/>
      <c r="U20" s="10"/>
      <c r="V20" s="7">
        <f t="shared" si="0"/>
        <v>0</v>
      </c>
    </row>
    <row r="21" spans="1:22" ht="15" customHeight="1">
      <c r="A21" s="36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8"/>
      <c r="S21" s="8"/>
      <c r="T21" s="9"/>
      <c r="U21" s="10"/>
      <c r="V21" s="7">
        <f t="shared" si="0"/>
        <v>0</v>
      </c>
    </row>
    <row r="22" spans="1:22" ht="15" customHeight="1">
      <c r="A22" s="36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8"/>
      <c r="S22" s="8"/>
      <c r="T22" s="9"/>
      <c r="U22" s="10"/>
      <c r="V22" s="7">
        <f t="shared" si="0"/>
        <v>0</v>
      </c>
    </row>
    <row r="23" spans="1:22" ht="15" customHeight="1">
      <c r="A23" s="36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8"/>
      <c r="S23" s="8"/>
      <c r="T23" s="9"/>
      <c r="U23" s="10"/>
      <c r="V23" s="7">
        <f t="shared" si="0"/>
        <v>0</v>
      </c>
    </row>
    <row r="24" spans="1:22" ht="15" customHeight="1" thickBot="1">
      <c r="A24" s="36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8"/>
      <c r="S24" s="11"/>
      <c r="T24" s="12"/>
      <c r="U24" s="13"/>
      <c r="V24" s="7">
        <f t="shared" si="0"/>
        <v>0</v>
      </c>
    </row>
    <row r="25" spans="1:22" ht="15" customHeight="1">
      <c r="A25" s="36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8"/>
    </row>
    <row r="26" spans="1:22" ht="15" customHeight="1">
      <c r="A26" s="36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8"/>
    </row>
    <row r="27" spans="1:22" ht="15" customHeight="1">
      <c r="A27" s="36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8"/>
    </row>
    <row r="28" spans="1:22" ht="15" customHeight="1">
      <c r="A28" s="36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8"/>
    </row>
    <row r="29" spans="1:22" ht="15" customHeight="1">
      <c r="A29" s="36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8"/>
    </row>
    <row r="30" spans="1:22" ht="15" customHeight="1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8"/>
    </row>
    <row r="31" spans="1:22" ht="15" customHeight="1">
      <c r="A31" s="36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8"/>
    </row>
    <row r="32" spans="1:22" ht="15" customHeight="1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8"/>
    </row>
    <row r="33" spans="1:17" ht="15" customHeight="1">
      <c r="A33" s="36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8"/>
    </row>
    <row r="34" spans="1:17" ht="15" customHeight="1">
      <c r="A34" s="36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8"/>
    </row>
    <row r="35" spans="1:17" ht="15" customHeight="1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8"/>
    </row>
    <row r="36" spans="1:17" ht="15" customHeight="1">
      <c r="A36" s="36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8"/>
    </row>
    <row r="37" spans="1:17" ht="15" customHeight="1">
      <c r="A37" s="36"/>
      <c r="B37" s="37"/>
      <c r="C37" s="37"/>
      <c r="D37" s="37"/>
      <c r="E37" s="37"/>
      <c r="F37" s="37"/>
      <c r="G37" s="39"/>
      <c r="H37" s="39"/>
      <c r="I37" s="39"/>
      <c r="J37" s="40"/>
      <c r="K37" s="40"/>
      <c r="L37" s="37"/>
      <c r="M37" s="37"/>
      <c r="N37" s="37"/>
      <c r="O37" s="37"/>
      <c r="P37" s="37"/>
      <c r="Q37" s="38"/>
    </row>
    <row r="38" spans="1:17" ht="15" customHeight="1">
      <c r="A38" s="36"/>
      <c r="B38" s="37"/>
      <c r="C38" s="37"/>
      <c r="D38" s="37"/>
      <c r="E38" s="37"/>
      <c r="F38" s="37"/>
      <c r="G38" s="37"/>
      <c r="H38" s="37"/>
      <c r="I38" s="37"/>
      <c r="J38" s="41"/>
      <c r="K38" s="41"/>
      <c r="L38" s="37"/>
      <c r="M38" s="37"/>
      <c r="N38" s="37"/>
      <c r="O38" s="37"/>
      <c r="P38" s="37"/>
      <c r="Q38" s="38"/>
    </row>
    <row r="39" spans="1:17" ht="15" customHeight="1">
      <c r="A39" s="36"/>
      <c r="B39" s="37"/>
      <c r="C39" s="37"/>
      <c r="D39" s="37"/>
      <c r="E39" s="37"/>
      <c r="F39" s="37"/>
      <c r="G39" s="37"/>
      <c r="H39" s="37"/>
      <c r="I39" s="37"/>
      <c r="J39" s="41"/>
      <c r="K39" s="41"/>
      <c r="L39" s="37"/>
      <c r="M39" s="37"/>
      <c r="N39" s="37"/>
      <c r="O39" s="37"/>
      <c r="P39" s="37"/>
      <c r="Q39" s="38"/>
    </row>
    <row r="40" spans="1:17" ht="15" customHeight="1">
      <c r="A40" s="36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8"/>
    </row>
    <row r="41" spans="1:17" ht="15" customHeight="1">
      <c r="A41" s="42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4"/>
    </row>
  </sheetData>
  <sheetProtection sheet="1" scenarios="1" formatCells="0" selectLockedCells="1"/>
  <mergeCells count="2">
    <mergeCell ref="G7:P12"/>
    <mergeCell ref="B7:F12"/>
  </mergeCells>
  <phoneticPr fontId="1"/>
  <printOptions horizontalCentered="1" verticalCentered="1"/>
  <pageMargins left="0.70866141732283472" right="0.70866141732283472" top="0.43307086614173229" bottom="0.35433070866141736" header="0.31496062992125984" footer="0.31496062992125984"/>
  <pageSetup paperSize="9" scale="8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35"/>
  <sheetViews>
    <sheetView showZeros="0" topLeftCell="A3" zoomScale="80" zoomScaleNormal="80" zoomScaleSheetLayoutView="70" zoomScalePageLayoutView="80" workbookViewId="0">
      <selection activeCell="D4" sqref="D4:G4"/>
    </sheetView>
  </sheetViews>
  <sheetFormatPr defaultColWidth="9" defaultRowHeight="18" customHeight="1"/>
  <cols>
    <col min="1" max="1" width="3.25" style="18" customWidth="1"/>
    <col min="2" max="2" width="13.25" style="18" customWidth="1"/>
    <col min="3" max="7" width="13.125" style="18" customWidth="1"/>
    <col min="8" max="8" width="3.375" style="18" customWidth="1"/>
    <col min="9" max="15" width="13.125" style="18" customWidth="1"/>
    <col min="16" max="16" width="3.25" style="18" bestFit="1" customWidth="1"/>
    <col min="17" max="16384" width="9" style="18"/>
  </cols>
  <sheetData>
    <row r="1" spans="2:16" s="14" customFormat="1" ht="18" hidden="1" customHeight="1">
      <c r="I1" s="24">
        <f>DATE(表紙!$B$7,1,1)</f>
        <v>40544</v>
      </c>
      <c r="J1" s="17">
        <f>MATCH(TEXT(I2,"aaa"),I4:O4,0)</f>
        <v>4</v>
      </c>
    </row>
    <row r="2" spans="2:16" s="14" customFormat="1" ht="18" hidden="1" customHeight="1">
      <c r="I2" s="14">
        <f>DATE(YEAR(I1),B4,DAY(I1))</f>
        <v>40787</v>
      </c>
      <c r="J2" s="14">
        <v>1</v>
      </c>
      <c r="K2" s="14">
        <v>2</v>
      </c>
      <c r="L2" s="14">
        <v>3</v>
      </c>
      <c r="M2" s="14">
        <v>4</v>
      </c>
      <c r="N2" s="14">
        <v>5</v>
      </c>
      <c r="O2" s="14">
        <v>6</v>
      </c>
      <c r="P2" s="14">
        <v>7</v>
      </c>
    </row>
    <row r="3" spans="2:16" ht="18" customHeight="1">
      <c r="C3" s="17"/>
    </row>
    <row r="4" spans="2:16" s="19" customFormat="1" ht="66.75" customHeight="1">
      <c r="B4" s="20">
        <v>9</v>
      </c>
      <c r="C4" s="20" t="s">
        <v>0</v>
      </c>
      <c r="D4" s="48"/>
      <c r="E4" s="48"/>
      <c r="F4" s="48"/>
      <c r="G4" s="48"/>
      <c r="I4" s="15" t="s">
        <v>9</v>
      </c>
      <c r="J4" s="15" t="s">
        <v>10</v>
      </c>
      <c r="K4" s="15" t="s">
        <v>11</v>
      </c>
      <c r="L4" s="15" t="s">
        <v>12</v>
      </c>
      <c r="M4" s="15" t="s">
        <v>13</v>
      </c>
      <c r="N4" s="15" t="s">
        <v>14</v>
      </c>
      <c r="O4" s="15" t="s">
        <v>15</v>
      </c>
      <c r="P4" s="14"/>
    </row>
    <row r="5" spans="2:16" s="19" customFormat="1" ht="18" hidden="1" customHeight="1">
      <c r="C5" s="25"/>
      <c r="D5" s="25"/>
      <c r="E5" s="25"/>
      <c r="F5" s="25"/>
      <c r="G5" s="25"/>
      <c r="I5" s="16">
        <f t="shared" ref="I5:O5" si="0">$I$2+J2-$J$1</f>
        <v>40784</v>
      </c>
      <c r="J5" s="16">
        <f t="shared" si="0"/>
        <v>40785</v>
      </c>
      <c r="K5" s="16">
        <f t="shared" si="0"/>
        <v>40786</v>
      </c>
      <c r="L5" s="16">
        <f t="shared" si="0"/>
        <v>40787</v>
      </c>
      <c r="M5" s="16">
        <f t="shared" si="0"/>
        <v>40788</v>
      </c>
      <c r="N5" s="16">
        <f t="shared" si="0"/>
        <v>40789</v>
      </c>
      <c r="O5" s="16">
        <f t="shared" si="0"/>
        <v>40790</v>
      </c>
      <c r="P5" s="16"/>
    </row>
    <row r="6" spans="2:16" s="19" customFormat="1" ht="66.75" customHeight="1">
      <c r="B6" s="49"/>
      <c r="C6" s="50"/>
      <c r="D6" s="50"/>
      <c r="E6" s="50"/>
      <c r="F6" s="50"/>
      <c r="G6" s="51"/>
      <c r="I6" s="22">
        <f t="shared" ref="I6:O6" si="1">IF(MONTH(I5)=MONTH($I$2),I5,)</f>
        <v>0</v>
      </c>
      <c r="J6" s="22">
        <f t="shared" si="1"/>
        <v>0</v>
      </c>
      <c r="K6" s="22">
        <f t="shared" si="1"/>
        <v>0</v>
      </c>
      <c r="L6" s="22">
        <f t="shared" si="1"/>
        <v>40787</v>
      </c>
      <c r="M6" s="22">
        <f t="shared" si="1"/>
        <v>40788</v>
      </c>
      <c r="N6" s="22">
        <f t="shared" si="1"/>
        <v>40789</v>
      </c>
      <c r="O6" s="22">
        <f t="shared" si="1"/>
        <v>40790</v>
      </c>
      <c r="P6" s="21"/>
    </row>
    <row r="7" spans="2:16" s="19" customFormat="1" ht="32.25" customHeight="1">
      <c r="B7" s="52"/>
      <c r="C7" s="53"/>
      <c r="D7" s="53"/>
      <c r="E7" s="53"/>
      <c r="F7" s="53"/>
      <c r="G7" s="54"/>
      <c r="I7" s="45">
        <f>IF(OR(ISNA(INDEX(表紙!$S$3:$S$24,MATCH(I5,表紙!$V$3:$V$24,0),1)),I6=0),,INDEX(表紙!$S$3:$S$24,MATCH(I5,表紙!$V$3:$V$24,0),1))</f>
        <v>0</v>
      </c>
      <c r="J7" s="45">
        <f>IF(OR(ISNA(INDEX(表紙!$S$3:$S$24,MATCH(J5,表紙!$V$3:$V$24,0),1)),J6=0),,INDEX(表紙!$S$3:$S$24,MATCH(J5,表紙!$V$3:$V$24,0),1))</f>
        <v>0</v>
      </c>
      <c r="K7" s="45">
        <f>IF(OR(ISNA(INDEX(表紙!$S$3:$S$24,MATCH(K5,表紙!$V$3:$V$24,0),1)),K6=0),,INDEX(表紙!$S$3:$S$24,MATCH(K5,表紙!$V$3:$V$24,0),1))</f>
        <v>0</v>
      </c>
      <c r="L7" s="45">
        <f>IF(OR(ISNA(INDEX(表紙!$S$3:$S$24,MATCH(L5,表紙!$V$3:$V$24,0),1)),L6=0),,INDEX(表紙!$S$3:$S$24,MATCH(L5,表紙!$V$3:$V$24,0),1))</f>
        <v>0</v>
      </c>
      <c r="M7" s="45">
        <f>IF(OR(ISNA(INDEX(表紙!$S$3:$S$24,MATCH(M5,表紙!$V$3:$V$24,0),1)),M6=0),,INDEX(表紙!$S$3:$S$24,MATCH(M5,表紙!$V$3:$V$24,0),1))</f>
        <v>0</v>
      </c>
      <c r="N7" s="45">
        <f>IF(OR(ISNA(INDEX(表紙!$S$3:$S$24,MATCH(N5,表紙!$V$3:$V$24,0),1)),N6=0),,INDEX(表紙!$S$3:$S$24,MATCH(N5,表紙!$V$3:$V$24,0),1))</f>
        <v>0</v>
      </c>
      <c r="O7" s="45">
        <f>IF(OR(ISNA(INDEX(表紙!$S$3:$S$24,MATCH(O5,表紙!$V$3:$V$24,0),1)),O6=0),,INDEX(表紙!$S$3:$S$24,MATCH(O5,表紙!$V$3:$V$24,0),1))</f>
        <v>0</v>
      </c>
      <c r="P7" s="14"/>
    </row>
    <row r="8" spans="2:16" s="19" customFormat="1" ht="18" hidden="1" customHeight="1">
      <c r="B8" s="52"/>
      <c r="C8" s="53"/>
      <c r="D8" s="53"/>
      <c r="E8" s="53"/>
      <c r="F8" s="53"/>
      <c r="G8" s="54"/>
      <c r="I8" s="23">
        <f>IF(B17=0,O5+1,B17+1)</f>
        <v>40791</v>
      </c>
      <c r="J8" s="23">
        <f>IF(I8=0,P5+1,I8+1)</f>
        <v>40792</v>
      </c>
      <c r="K8" s="23">
        <f>IF(J8=0,#REF!+1,J8+1)</f>
        <v>40793</v>
      </c>
      <c r="L8" s="23">
        <f>IF(K8=0,#REF!+1,K8+1)</f>
        <v>40794</v>
      </c>
      <c r="M8" s="23">
        <f>IF(L8=0,#REF!+1,L8+1)</f>
        <v>40795</v>
      </c>
      <c r="N8" s="23">
        <f>IF(M8=0,#REF!+1,M8+1)</f>
        <v>40796</v>
      </c>
      <c r="O8" s="23">
        <f>IF(N8=0,#REF!+1,N8+1)</f>
        <v>40797</v>
      </c>
      <c r="P8" s="16"/>
    </row>
    <row r="9" spans="2:16" s="19" customFormat="1" ht="66.75" customHeight="1">
      <c r="B9" s="52"/>
      <c r="C9" s="53"/>
      <c r="D9" s="53"/>
      <c r="E9" s="53"/>
      <c r="F9" s="53"/>
      <c r="G9" s="54"/>
      <c r="I9" s="22">
        <f t="shared" ref="I9:O9" si="2">IF(MONTH(I8)=MONTH($I$2),I8,)</f>
        <v>40791</v>
      </c>
      <c r="J9" s="22">
        <f t="shared" si="2"/>
        <v>40792</v>
      </c>
      <c r="K9" s="22">
        <f t="shared" si="2"/>
        <v>40793</v>
      </c>
      <c r="L9" s="22">
        <f t="shared" si="2"/>
        <v>40794</v>
      </c>
      <c r="M9" s="22">
        <f t="shared" si="2"/>
        <v>40795</v>
      </c>
      <c r="N9" s="22">
        <f t="shared" si="2"/>
        <v>40796</v>
      </c>
      <c r="O9" s="22">
        <f t="shared" si="2"/>
        <v>40797</v>
      </c>
      <c r="P9" s="21"/>
    </row>
    <row r="10" spans="2:16" s="14" customFormat="1" ht="32.25" customHeight="1">
      <c r="B10" s="52"/>
      <c r="C10" s="53"/>
      <c r="D10" s="53"/>
      <c r="E10" s="53"/>
      <c r="F10" s="53"/>
      <c r="G10" s="54"/>
      <c r="I10" s="45">
        <f>IF(OR(ISNA(INDEX(表紙!$S$3:$S$24,MATCH(I8,表紙!$V$3:$V$24,0),1)),I9=0),,INDEX(表紙!$S$3:$S$24,MATCH(I8,表紙!$V$3:$V$24,0),1))</f>
        <v>0</v>
      </c>
      <c r="J10" s="45">
        <f>IF(OR(ISNA(INDEX(表紙!$S$3:$S$24,MATCH(J8,表紙!$V$3:$V$24,0),1)),J9=0),,INDEX(表紙!$S$3:$S$24,MATCH(J8,表紙!$V$3:$V$24,0),1))</f>
        <v>0</v>
      </c>
      <c r="K10" s="45">
        <f>IF(OR(ISNA(INDEX(表紙!$S$3:$S$24,MATCH(K8,表紙!$V$3:$V$24,0),1)),K9=0),,INDEX(表紙!$S$3:$S$24,MATCH(K8,表紙!$V$3:$V$24,0),1))</f>
        <v>0</v>
      </c>
      <c r="L10" s="45">
        <f>IF(OR(ISNA(INDEX(表紙!$S$3:$S$24,MATCH(L8,表紙!$V$3:$V$24,0),1)),L9=0),,INDEX(表紙!$S$3:$S$24,MATCH(L8,表紙!$V$3:$V$24,0),1))</f>
        <v>0</v>
      </c>
      <c r="M10" s="45">
        <f>IF(OR(ISNA(INDEX(表紙!$S$3:$S$24,MATCH(M8,表紙!$V$3:$V$24,0),1)),M9=0),,INDEX(表紙!$S$3:$S$24,MATCH(M8,表紙!$V$3:$V$24,0),1))</f>
        <v>0</v>
      </c>
      <c r="N10" s="45">
        <f>IF(OR(ISNA(INDEX(表紙!$S$3:$S$24,MATCH(N8,表紙!$V$3:$V$24,0),1)),N9=0),,INDEX(表紙!$S$3:$S$24,MATCH(N8,表紙!$V$3:$V$24,0),1))</f>
        <v>0</v>
      </c>
      <c r="O10" s="45">
        <f>IF(OR(ISNA(INDEX(表紙!$S$3:$S$24,MATCH(O8,表紙!$V$3:$V$24,0),1)),O9=0),,INDEX(表紙!$S$3:$S$24,MATCH(O8,表紙!$V$3:$V$24,0),1))</f>
        <v>0</v>
      </c>
    </row>
    <row r="11" spans="2:16" ht="18" hidden="1" customHeight="1">
      <c r="B11" s="52"/>
      <c r="C11" s="53"/>
      <c r="D11" s="53"/>
      <c r="E11" s="53"/>
      <c r="F11" s="53"/>
      <c r="G11" s="54"/>
      <c r="I11" s="23">
        <f>IF(B20=0,O8+1,B20+1)</f>
        <v>40798</v>
      </c>
      <c r="J11" s="23">
        <f>IF(I11=0,P8+1,I11+1)</f>
        <v>40799</v>
      </c>
      <c r="K11" s="23">
        <f>IF(J11=0,#REF!+1,J11+1)</f>
        <v>40800</v>
      </c>
      <c r="L11" s="23">
        <f>IF(K11=0,#REF!+1,K11+1)</f>
        <v>40801</v>
      </c>
      <c r="M11" s="23">
        <f>IF(L11=0,#REF!+1,L11+1)</f>
        <v>40802</v>
      </c>
      <c r="N11" s="23">
        <f>IF(M11=0,#REF!+1,M11+1)</f>
        <v>40803</v>
      </c>
      <c r="O11" s="23">
        <f>IF(N11=0,#REF!+1,N11+1)</f>
        <v>40804</v>
      </c>
      <c r="P11" s="16"/>
    </row>
    <row r="12" spans="2:16" ht="66.75" customHeight="1">
      <c r="B12" s="52"/>
      <c r="C12" s="53"/>
      <c r="D12" s="53"/>
      <c r="E12" s="53"/>
      <c r="F12" s="53"/>
      <c r="G12" s="54"/>
      <c r="I12" s="22">
        <f t="shared" ref="I12:O12" si="3">IF(MONTH(I11)=MONTH($I$2),I11,)</f>
        <v>40798</v>
      </c>
      <c r="J12" s="22">
        <f t="shared" si="3"/>
        <v>40799</v>
      </c>
      <c r="K12" s="22">
        <f t="shared" si="3"/>
        <v>40800</v>
      </c>
      <c r="L12" s="22">
        <f t="shared" si="3"/>
        <v>40801</v>
      </c>
      <c r="M12" s="22">
        <f t="shared" si="3"/>
        <v>40802</v>
      </c>
      <c r="N12" s="22">
        <f t="shared" si="3"/>
        <v>40803</v>
      </c>
      <c r="O12" s="22">
        <f t="shared" si="3"/>
        <v>40804</v>
      </c>
      <c r="P12" s="21"/>
    </row>
    <row r="13" spans="2:16" s="14" customFormat="1" ht="32.25" customHeight="1">
      <c r="B13" s="52"/>
      <c r="C13" s="53"/>
      <c r="D13" s="53"/>
      <c r="E13" s="53"/>
      <c r="F13" s="53"/>
      <c r="G13" s="54"/>
      <c r="I13" s="45">
        <f>IF(OR(ISNA(INDEX(表紙!$S$3:$S$24,MATCH(I11,表紙!$V$3:$V$24,0),1)),I12=0),,INDEX(表紙!$S$3:$S$24,MATCH(I11,表紙!$V$3:$V$24,0),1))</f>
        <v>0</v>
      </c>
      <c r="J13" s="45">
        <f>IF(OR(ISNA(INDEX(表紙!$S$3:$S$24,MATCH(J11,表紙!$V$3:$V$24,0),1)),J12=0),,INDEX(表紙!$S$3:$S$24,MATCH(J11,表紙!$V$3:$V$24,0),1))</f>
        <v>0</v>
      </c>
      <c r="K13" s="45">
        <f>IF(OR(ISNA(INDEX(表紙!$S$3:$S$24,MATCH(K11,表紙!$V$3:$V$24,0),1)),K12=0),,INDEX(表紙!$S$3:$S$24,MATCH(K11,表紙!$V$3:$V$24,0),1))</f>
        <v>0</v>
      </c>
      <c r="L13" s="45">
        <f>IF(OR(ISNA(INDEX(表紙!$S$3:$S$24,MATCH(L11,表紙!$V$3:$V$24,0),1)),L12=0),,INDEX(表紙!$S$3:$S$24,MATCH(L11,表紙!$V$3:$V$24,0),1))</f>
        <v>0</v>
      </c>
      <c r="M13" s="45">
        <f>IF(OR(ISNA(INDEX(表紙!$S$3:$S$24,MATCH(M11,表紙!$V$3:$V$24,0),1)),M12=0),,INDEX(表紙!$S$3:$S$24,MATCH(M11,表紙!$V$3:$V$24,0),1))</f>
        <v>0</v>
      </c>
      <c r="N13" s="45">
        <f>IF(OR(ISNA(INDEX(表紙!$S$3:$S$24,MATCH(N11,表紙!$V$3:$V$24,0),1)),N12=0),,INDEX(表紙!$S$3:$S$24,MATCH(N11,表紙!$V$3:$V$24,0),1))</f>
        <v>0</v>
      </c>
      <c r="O13" s="45">
        <f>IF(OR(ISNA(INDEX(表紙!$S$3:$S$24,MATCH(O11,表紙!$V$3:$V$24,0),1)),O12=0),,INDEX(表紙!$S$3:$S$24,MATCH(O11,表紙!$V$3:$V$24,0),1))</f>
        <v>0</v>
      </c>
    </row>
    <row r="14" spans="2:16" s="16" customFormat="1" ht="18" hidden="1" customHeight="1">
      <c r="B14" s="52"/>
      <c r="C14" s="53"/>
      <c r="D14" s="53"/>
      <c r="E14" s="53"/>
      <c r="F14" s="53"/>
      <c r="G14" s="54"/>
      <c r="I14" s="23">
        <f>IF(B23=0,O11+1,B23+1)</f>
        <v>40805</v>
      </c>
      <c r="J14" s="23">
        <f>IF(I14=0,P11+1,I14+1)</f>
        <v>40806</v>
      </c>
      <c r="K14" s="23">
        <f>IF(J14=0,#REF!+1,J14+1)</f>
        <v>40807</v>
      </c>
      <c r="L14" s="23">
        <f>IF(K14=0,#REF!+1,K14+1)</f>
        <v>40808</v>
      </c>
      <c r="M14" s="23">
        <f>IF(L14=0,#REF!+1,L14+1)</f>
        <v>40809</v>
      </c>
      <c r="N14" s="23">
        <f>IF(M14=0,#REF!+1,M14+1)</f>
        <v>40810</v>
      </c>
      <c r="O14" s="23">
        <f>IF(N14=0,#REF!+1,N14+1)</f>
        <v>40811</v>
      </c>
    </row>
    <row r="15" spans="2:16" s="21" customFormat="1" ht="66.75" customHeight="1">
      <c r="B15" s="52"/>
      <c r="C15" s="53"/>
      <c r="D15" s="53"/>
      <c r="E15" s="53"/>
      <c r="F15" s="53"/>
      <c r="G15" s="54"/>
      <c r="I15" s="22">
        <f t="shared" ref="I15:O15" si="4">IF(MONTH(I14)=MONTH($I$2),I14,)</f>
        <v>40805</v>
      </c>
      <c r="J15" s="22">
        <f t="shared" si="4"/>
        <v>40806</v>
      </c>
      <c r="K15" s="22">
        <f t="shared" si="4"/>
        <v>40807</v>
      </c>
      <c r="L15" s="22">
        <f t="shared" si="4"/>
        <v>40808</v>
      </c>
      <c r="M15" s="22">
        <f t="shared" si="4"/>
        <v>40809</v>
      </c>
      <c r="N15" s="22">
        <f t="shared" si="4"/>
        <v>40810</v>
      </c>
      <c r="O15" s="22">
        <f t="shared" si="4"/>
        <v>40811</v>
      </c>
    </row>
    <row r="16" spans="2:16" s="14" customFormat="1" ht="32.25" customHeight="1">
      <c r="B16" s="52"/>
      <c r="C16" s="53"/>
      <c r="D16" s="53"/>
      <c r="E16" s="53"/>
      <c r="F16" s="53"/>
      <c r="G16" s="54"/>
      <c r="I16" s="45">
        <f>IF(OR(ISNA(INDEX(表紙!$S$3:$S$24,MATCH(I14,表紙!$V$3:$V$24,0),1)),I15=0),,INDEX(表紙!$S$3:$S$24,MATCH(I14,表紙!$V$3:$V$24,0),1))</f>
        <v>0</v>
      </c>
      <c r="J16" s="45">
        <f>IF(OR(ISNA(INDEX(表紙!$S$3:$S$24,MATCH(J14,表紙!$V$3:$V$24,0),1)),J15=0),,INDEX(表紙!$S$3:$S$24,MATCH(J14,表紙!$V$3:$V$24,0),1))</f>
        <v>0</v>
      </c>
      <c r="K16" s="45">
        <f>IF(OR(ISNA(INDEX(表紙!$S$3:$S$24,MATCH(K14,表紙!$V$3:$V$24,0),1)),K15=0),,INDEX(表紙!$S$3:$S$24,MATCH(K14,表紙!$V$3:$V$24,0),1))</f>
        <v>0</v>
      </c>
      <c r="L16" s="45">
        <f>IF(OR(ISNA(INDEX(表紙!$S$3:$S$24,MATCH(L14,表紙!$V$3:$V$24,0),1)),L15=0),,INDEX(表紙!$S$3:$S$24,MATCH(L14,表紙!$V$3:$V$24,0),1))</f>
        <v>0</v>
      </c>
      <c r="M16" s="45">
        <f>IF(OR(ISNA(INDEX(表紙!$S$3:$S$24,MATCH(M14,表紙!$V$3:$V$24,0),1)),M15=0),,INDEX(表紙!$S$3:$S$24,MATCH(M14,表紙!$V$3:$V$24,0),1))</f>
        <v>0</v>
      </c>
      <c r="N16" s="45">
        <f>IF(OR(ISNA(INDEX(表紙!$S$3:$S$24,MATCH(N14,表紙!$V$3:$V$24,0),1)),N15=0),,INDEX(表紙!$S$3:$S$24,MATCH(N14,表紙!$V$3:$V$24,0),1))</f>
        <v>0</v>
      </c>
      <c r="O16" s="45">
        <f>IF(OR(ISNA(INDEX(表紙!$S$3:$S$24,MATCH(O14,表紙!$V$3:$V$24,0),1)),O15=0),,INDEX(表紙!$S$3:$S$24,MATCH(O14,表紙!$V$3:$V$24,0),1))</f>
        <v>0</v>
      </c>
    </row>
    <row r="17" spans="2:16" s="16" customFormat="1" ht="18" hidden="1" customHeight="1">
      <c r="B17" s="52"/>
      <c r="C17" s="53"/>
      <c r="D17" s="53"/>
      <c r="E17" s="53"/>
      <c r="F17" s="53"/>
      <c r="G17" s="54"/>
      <c r="I17" s="23">
        <f>IF(B26=0,O14+1,B26+1)</f>
        <v>40812</v>
      </c>
      <c r="J17" s="23">
        <f>IF(I17=0,P14+1,I17+1)</f>
        <v>40813</v>
      </c>
      <c r="K17" s="23">
        <f>IF(J17=0,#REF!+1,J17+1)</f>
        <v>40814</v>
      </c>
      <c r="L17" s="23">
        <f>IF(K17=0,#REF!+1,K17+1)</f>
        <v>40815</v>
      </c>
      <c r="M17" s="23">
        <f>IF(L17=0,#REF!+1,L17+1)</f>
        <v>40816</v>
      </c>
      <c r="N17" s="23">
        <f>IF(M17=0,#REF!+1,M17+1)</f>
        <v>40817</v>
      </c>
      <c r="O17" s="23">
        <f>IF(N17=0,#REF!+1,N17+1)</f>
        <v>40818</v>
      </c>
    </row>
    <row r="18" spans="2:16" s="21" customFormat="1" ht="66.75" customHeight="1">
      <c r="B18" s="52"/>
      <c r="C18" s="53"/>
      <c r="D18" s="53"/>
      <c r="E18" s="53"/>
      <c r="F18" s="53"/>
      <c r="G18" s="54"/>
      <c r="I18" s="22">
        <f t="shared" ref="I18:O18" si="5">IF(MONTH(I17)=MONTH($I$2),I17,)</f>
        <v>40812</v>
      </c>
      <c r="J18" s="22">
        <f t="shared" si="5"/>
        <v>40813</v>
      </c>
      <c r="K18" s="22">
        <f t="shared" si="5"/>
        <v>40814</v>
      </c>
      <c r="L18" s="22">
        <f t="shared" si="5"/>
        <v>40815</v>
      </c>
      <c r="M18" s="22">
        <f t="shared" si="5"/>
        <v>40816</v>
      </c>
      <c r="N18" s="22">
        <f t="shared" si="5"/>
        <v>0</v>
      </c>
      <c r="O18" s="22">
        <f t="shared" si="5"/>
        <v>0</v>
      </c>
    </row>
    <row r="19" spans="2:16" s="14" customFormat="1" ht="32.25" customHeight="1">
      <c r="B19" s="52"/>
      <c r="C19" s="53"/>
      <c r="D19" s="53"/>
      <c r="E19" s="53"/>
      <c r="F19" s="53"/>
      <c r="G19" s="54"/>
      <c r="I19" s="45">
        <f>IF(OR(ISNA(INDEX(表紙!$S$3:$S$24,MATCH(I17,表紙!$V$3:$V$24,0),1)),I18=0),,INDEX(表紙!$S$3:$S$24,MATCH(I17,表紙!$V$3:$V$24,0),1))</f>
        <v>0</v>
      </c>
      <c r="J19" s="45">
        <f>IF(OR(ISNA(INDEX(表紙!$S$3:$S$24,MATCH(J17,表紙!$V$3:$V$24,0),1)),J18=0),,INDEX(表紙!$S$3:$S$24,MATCH(J17,表紙!$V$3:$V$24,0),1))</f>
        <v>0</v>
      </c>
      <c r="K19" s="45">
        <f>IF(OR(ISNA(INDEX(表紙!$S$3:$S$24,MATCH(K17,表紙!$V$3:$V$24,0),1)),K18=0),,INDEX(表紙!$S$3:$S$24,MATCH(K17,表紙!$V$3:$V$24,0),1))</f>
        <v>0</v>
      </c>
      <c r="L19" s="45">
        <f>IF(OR(ISNA(INDEX(表紙!$S$3:$S$24,MATCH(L17,表紙!$V$3:$V$24,0),1)),L18=0),,INDEX(表紙!$S$3:$S$24,MATCH(L17,表紙!$V$3:$V$24,0),1))</f>
        <v>0</v>
      </c>
      <c r="M19" s="45">
        <f>IF(OR(ISNA(INDEX(表紙!$S$3:$S$24,MATCH(M17,表紙!$V$3:$V$24,0),1)),M18=0),,INDEX(表紙!$S$3:$S$24,MATCH(M17,表紙!$V$3:$V$24,0),1))</f>
        <v>0</v>
      </c>
      <c r="N19" s="45">
        <f>IF(OR(ISNA(INDEX(表紙!$S$3:$S$24,MATCH(N17,表紙!$V$3:$V$24,0),1)),N18=0),,INDEX(表紙!$S$3:$S$24,MATCH(N17,表紙!$V$3:$V$24,0),1))</f>
        <v>0</v>
      </c>
      <c r="O19" s="45">
        <f>IF(OR(ISNA(INDEX(表紙!$S$3:$S$24,MATCH(O17,表紙!$V$3:$V$24,0),1)),O18=0),,INDEX(表紙!$S$3:$S$24,MATCH(O17,表紙!$V$3:$V$24,0),1))</f>
        <v>0</v>
      </c>
    </row>
    <row r="20" spans="2:16" s="16" customFormat="1" ht="18" hidden="1" customHeight="1">
      <c r="B20" s="52"/>
      <c r="C20" s="53"/>
      <c r="D20" s="53"/>
      <c r="E20" s="53"/>
      <c r="F20" s="53"/>
      <c r="G20" s="54"/>
      <c r="I20" s="23">
        <f>IF(B29=0,O17+1,B29+1)</f>
        <v>40819</v>
      </c>
      <c r="J20" s="23">
        <f>IF(I20=0,P17+1,I20+1)</f>
        <v>40820</v>
      </c>
      <c r="K20" s="23">
        <f>IF(J20=0,I26+1,J20+1)</f>
        <v>40821</v>
      </c>
      <c r="L20" s="23">
        <f>IF(K20=0,J26+1,K20+1)</f>
        <v>40822</v>
      </c>
      <c r="M20" s="23">
        <f>IF(L20=0,K26+1,L20+1)</f>
        <v>40823</v>
      </c>
      <c r="N20" s="23">
        <f>IF(M20=0,L26+1,M20+1)</f>
        <v>40824</v>
      </c>
      <c r="O20" s="23">
        <f>IF(N20=0,M26+1,N20+1)</f>
        <v>40825</v>
      </c>
    </row>
    <row r="21" spans="2:16" s="21" customFormat="1" ht="66.75" customHeight="1">
      <c r="B21" s="52"/>
      <c r="C21" s="53"/>
      <c r="D21" s="53"/>
      <c r="E21" s="53"/>
      <c r="F21" s="53"/>
      <c r="G21" s="54"/>
      <c r="I21" s="22">
        <f t="shared" ref="I21:O21" si="6">IF(MONTH(I20)=MONTH($I$2),I20,)</f>
        <v>0</v>
      </c>
      <c r="J21" s="22">
        <f t="shared" si="6"/>
        <v>0</v>
      </c>
      <c r="K21" s="22">
        <f t="shared" si="6"/>
        <v>0</v>
      </c>
      <c r="L21" s="22">
        <f t="shared" si="6"/>
        <v>0</v>
      </c>
      <c r="M21" s="22">
        <f t="shared" si="6"/>
        <v>0</v>
      </c>
      <c r="N21" s="22">
        <f t="shared" si="6"/>
        <v>0</v>
      </c>
      <c r="O21" s="22">
        <f t="shared" si="6"/>
        <v>0</v>
      </c>
    </row>
    <row r="22" spans="2:16" s="14" customFormat="1" ht="32.25" customHeight="1">
      <c r="B22" s="55"/>
      <c r="C22" s="56"/>
      <c r="D22" s="56"/>
      <c r="E22" s="56"/>
      <c r="F22" s="56"/>
      <c r="G22" s="57"/>
      <c r="I22" s="45">
        <f>IF(OR(ISNA(INDEX(表紙!$S$3:$S$24,MATCH(I20,表紙!$V$3:$V$24,0),1)),I21=0),,INDEX(表紙!$S$3:$S$24,MATCH(I20,表紙!$V$3:$V$24,0),1))</f>
        <v>0</v>
      </c>
      <c r="J22" s="45">
        <f>IF(OR(ISNA(INDEX(表紙!$S$3:$S$24,MATCH(J20,表紙!$V$3:$V$24,0),1)),J21=0),,INDEX(表紙!$S$3:$S$24,MATCH(J20,表紙!$V$3:$V$24,0),1))</f>
        <v>0</v>
      </c>
      <c r="K22" s="45">
        <f>IF(OR(ISNA(INDEX(表紙!$S$3:$S$24,MATCH(K20,表紙!$V$3:$V$24,0),1)),K21=0),,INDEX(表紙!$S$3:$S$24,MATCH(K20,表紙!$V$3:$V$24,0),1))</f>
        <v>0</v>
      </c>
      <c r="L22" s="45">
        <f>IF(OR(ISNA(INDEX(表紙!$S$3:$S$24,MATCH(L20,表紙!$V$3:$V$24,0),1)),L21=0),,INDEX(表紙!$S$3:$S$24,MATCH(L20,表紙!$V$3:$V$24,0),1))</f>
        <v>0</v>
      </c>
      <c r="M22" s="45">
        <f>IF(OR(ISNA(INDEX(表紙!$S$3:$S$24,MATCH(M20,表紙!$V$3:$V$24,0),1)),M21=0),,INDEX(表紙!$S$3:$S$24,MATCH(M20,表紙!$V$3:$V$24,0),1))</f>
        <v>0</v>
      </c>
      <c r="N22" s="45">
        <f>IF(OR(ISNA(INDEX(表紙!$S$3:$S$24,MATCH(N20,表紙!$V$3:$V$24,0),1)),N21=0),,INDEX(表紙!$S$3:$S$24,MATCH(N20,表紙!$V$3:$V$24,0),1))</f>
        <v>0</v>
      </c>
      <c r="O22" s="45">
        <f>IF(OR(ISNA(INDEX(表紙!$S$3:$S$24,MATCH(O20,表紙!$V$3:$V$24,0),1)),O21=0),,INDEX(表紙!$S$3:$S$24,MATCH(O20,表紙!$V$3:$V$24,0),1))</f>
        <v>0</v>
      </c>
    </row>
    <row r="23" spans="2:16" s="16" customFormat="1" ht="18" customHeight="1">
      <c r="I23" s="14"/>
      <c r="J23" s="14"/>
      <c r="K23" s="14"/>
      <c r="L23" s="14"/>
      <c r="M23" s="14"/>
      <c r="N23" s="14"/>
      <c r="O23" s="14"/>
      <c r="P23" s="14"/>
    </row>
    <row r="24" spans="2:16" s="21" customFormat="1" ht="18" customHeight="1"/>
    <row r="25" spans="2:16" s="14" customFormat="1" ht="18" customHeight="1"/>
    <row r="26" spans="2:16" s="16" customFormat="1" ht="18" customHeight="1"/>
    <row r="27" spans="2:16" s="21" customFormat="1" ht="18" customHeight="1"/>
    <row r="28" spans="2:16" s="14" customFormat="1" ht="18" customHeight="1"/>
    <row r="29" spans="2:16" s="16" customFormat="1" ht="18" customHeight="1"/>
    <row r="30" spans="2:16" s="21" customFormat="1" ht="18" customHeight="1"/>
    <row r="31" spans="2:16" s="14" customFormat="1" ht="18" customHeight="1"/>
    <row r="32" spans="2:16" s="14" customFormat="1" ht="18" customHeight="1"/>
    <row r="33" s="14" customFormat="1" ht="18" customHeight="1"/>
    <row r="34" s="14" customFormat="1" ht="18" customHeight="1"/>
    <row r="35" s="14" customFormat="1" ht="18" customHeight="1"/>
  </sheetData>
  <sheetProtection sheet="1" scenarios="1" formatCells="0" selectLockedCells="1"/>
  <mergeCells count="2">
    <mergeCell ref="D4:G4"/>
    <mergeCell ref="B6:G22"/>
  </mergeCells>
  <phoneticPr fontId="1"/>
  <conditionalFormatting sqref="I6:O6 I9:O9 I12:O12 I15:O15 I18:O18 I21:O21">
    <cfRule type="expression" dxfId="6" priority="2">
      <formula>AND(OR(I$4="土",I$4="日",ISTEXT(I7)=TRUE),I6&lt;&gt;0)</formula>
    </cfRule>
  </conditionalFormatting>
  <conditionalFormatting sqref="I7:O7 I10:O10 I13:O13 I16:O16 I19:O19 I22:O22">
    <cfRule type="expression" dxfId="7" priority="1">
      <formula>OR(I$4="土",I$4="日",ISTEXT(I7)=TRUE)</formula>
    </cfRule>
  </conditionalFormatting>
  <printOptions horizontalCentered="1" verticalCentered="1"/>
  <pageMargins left="0.27559055118110237" right="0.48" top="0.39370078740157483" bottom="0.51181102362204722" header="0.32" footer="0.47244094488188981"/>
  <pageSetup paperSize="9" scale="7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35"/>
  <sheetViews>
    <sheetView showZeros="0" topLeftCell="A3" zoomScale="80" zoomScaleNormal="80" zoomScaleSheetLayoutView="70" zoomScalePageLayoutView="80" workbookViewId="0">
      <selection activeCell="D4" sqref="D4:G4"/>
    </sheetView>
  </sheetViews>
  <sheetFormatPr defaultColWidth="9" defaultRowHeight="18" customHeight="1"/>
  <cols>
    <col min="1" max="1" width="3.25" style="18" customWidth="1"/>
    <col min="2" max="2" width="13.25" style="18" customWidth="1"/>
    <col min="3" max="7" width="13.125" style="18" customWidth="1"/>
    <col min="8" max="8" width="3.375" style="18" customWidth="1"/>
    <col min="9" max="15" width="13.125" style="18" customWidth="1"/>
    <col min="16" max="16" width="3.25" style="18" bestFit="1" customWidth="1"/>
    <col min="17" max="16384" width="9" style="18"/>
  </cols>
  <sheetData>
    <row r="1" spans="2:16" s="14" customFormat="1" ht="18" hidden="1" customHeight="1">
      <c r="I1" s="24">
        <f>DATE(表紙!$B$7,1,1)</f>
        <v>40544</v>
      </c>
      <c r="J1" s="17">
        <f>MATCH(TEXT(I2,"aaa"),I4:O4,0)</f>
        <v>6</v>
      </c>
    </row>
    <row r="2" spans="2:16" s="14" customFormat="1" ht="18" hidden="1" customHeight="1">
      <c r="I2" s="14">
        <f>DATE(YEAR(I1),B4,DAY(I1))</f>
        <v>40817</v>
      </c>
      <c r="J2" s="14">
        <v>1</v>
      </c>
      <c r="K2" s="14">
        <v>2</v>
      </c>
      <c r="L2" s="14">
        <v>3</v>
      </c>
      <c r="M2" s="14">
        <v>4</v>
      </c>
      <c r="N2" s="14">
        <v>5</v>
      </c>
      <c r="O2" s="14">
        <v>6</v>
      </c>
      <c r="P2" s="14">
        <v>7</v>
      </c>
    </row>
    <row r="3" spans="2:16" ht="18" customHeight="1">
      <c r="C3" s="17"/>
    </row>
    <row r="4" spans="2:16" s="19" customFormat="1" ht="66.75" customHeight="1">
      <c r="B4" s="20">
        <v>10</v>
      </c>
      <c r="C4" s="20" t="s">
        <v>0</v>
      </c>
      <c r="D4" s="48"/>
      <c r="E4" s="48"/>
      <c r="F4" s="48"/>
      <c r="G4" s="48"/>
      <c r="I4" s="15" t="s">
        <v>9</v>
      </c>
      <c r="J4" s="15" t="s">
        <v>10</v>
      </c>
      <c r="K4" s="15" t="s">
        <v>11</v>
      </c>
      <c r="L4" s="15" t="s">
        <v>12</v>
      </c>
      <c r="M4" s="15" t="s">
        <v>13</v>
      </c>
      <c r="N4" s="15" t="s">
        <v>14</v>
      </c>
      <c r="O4" s="15" t="s">
        <v>15</v>
      </c>
      <c r="P4" s="14"/>
    </row>
    <row r="5" spans="2:16" s="19" customFormat="1" ht="18" hidden="1" customHeight="1">
      <c r="C5" s="25"/>
      <c r="D5" s="25"/>
      <c r="E5" s="25"/>
      <c r="F5" s="25"/>
      <c r="G5" s="25"/>
      <c r="I5" s="16">
        <f t="shared" ref="I5:O5" si="0">$I$2+J2-$J$1</f>
        <v>40812</v>
      </c>
      <c r="J5" s="16">
        <f t="shared" si="0"/>
        <v>40813</v>
      </c>
      <c r="K5" s="16">
        <f t="shared" si="0"/>
        <v>40814</v>
      </c>
      <c r="L5" s="16">
        <f t="shared" si="0"/>
        <v>40815</v>
      </c>
      <c r="M5" s="16">
        <f t="shared" si="0"/>
        <v>40816</v>
      </c>
      <c r="N5" s="16">
        <f t="shared" si="0"/>
        <v>40817</v>
      </c>
      <c r="O5" s="16">
        <f t="shared" si="0"/>
        <v>40818</v>
      </c>
      <c r="P5" s="16"/>
    </row>
    <row r="6" spans="2:16" s="19" customFormat="1" ht="66.75" customHeight="1">
      <c r="B6" s="49"/>
      <c r="C6" s="50"/>
      <c r="D6" s="50"/>
      <c r="E6" s="50"/>
      <c r="F6" s="50"/>
      <c r="G6" s="51"/>
      <c r="I6" s="22">
        <f t="shared" ref="I6:O6" si="1">IF(MONTH(I5)=MONTH($I$2),I5,)</f>
        <v>0</v>
      </c>
      <c r="J6" s="22">
        <f t="shared" si="1"/>
        <v>0</v>
      </c>
      <c r="K6" s="22">
        <f t="shared" si="1"/>
        <v>0</v>
      </c>
      <c r="L6" s="22">
        <f t="shared" si="1"/>
        <v>0</v>
      </c>
      <c r="M6" s="22">
        <f t="shared" si="1"/>
        <v>0</v>
      </c>
      <c r="N6" s="22">
        <f t="shared" si="1"/>
        <v>40817</v>
      </c>
      <c r="O6" s="22">
        <f t="shared" si="1"/>
        <v>40818</v>
      </c>
      <c r="P6" s="21"/>
    </row>
    <row r="7" spans="2:16" s="19" customFormat="1" ht="32.25" customHeight="1">
      <c r="B7" s="52"/>
      <c r="C7" s="53"/>
      <c r="D7" s="53"/>
      <c r="E7" s="53"/>
      <c r="F7" s="53"/>
      <c r="G7" s="54"/>
      <c r="I7" s="45">
        <f>IF(OR(ISNA(INDEX(表紙!$S$3:$S$24,MATCH(I5,表紙!$V$3:$V$24,0),1)),I6=0),,INDEX(表紙!$S$3:$S$24,MATCH(I5,表紙!$V$3:$V$24,0),1))</f>
        <v>0</v>
      </c>
      <c r="J7" s="45">
        <f>IF(OR(ISNA(INDEX(表紙!$S$3:$S$24,MATCH(J5,表紙!$V$3:$V$24,0),1)),J6=0),,INDEX(表紙!$S$3:$S$24,MATCH(J5,表紙!$V$3:$V$24,0),1))</f>
        <v>0</v>
      </c>
      <c r="K7" s="45">
        <f>IF(OR(ISNA(INDEX(表紙!$S$3:$S$24,MATCH(K5,表紙!$V$3:$V$24,0),1)),K6=0),,INDEX(表紙!$S$3:$S$24,MATCH(K5,表紙!$V$3:$V$24,0),1))</f>
        <v>0</v>
      </c>
      <c r="L7" s="45">
        <f>IF(OR(ISNA(INDEX(表紙!$S$3:$S$24,MATCH(L5,表紙!$V$3:$V$24,0),1)),L6=0),,INDEX(表紙!$S$3:$S$24,MATCH(L5,表紙!$V$3:$V$24,0),1))</f>
        <v>0</v>
      </c>
      <c r="M7" s="45">
        <f>IF(OR(ISNA(INDEX(表紙!$S$3:$S$24,MATCH(M5,表紙!$V$3:$V$24,0),1)),M6=0),,INDEX(表紙!$S$3:$S$24,MATCH(M5,表紙!$V$3:$V$24,0),1))</f>
        <v>0</v>
      </c>
      <c r="N7" s="45">
        <f>IF(OR(ISNA(INDEX(表紙!$S$3:$S$24,MATCH(N5,表紙!$V$3:$V$24,0),1)),N6=0),,INDEX(表紙!$S$3:$S$24,MATCH(N5,表紙!$V$3:$V$24,0),1))</f>
        <v>0</v>
      </c>
      <c r="O7" s="45">
        <f>IF(OR(ISNA(INDEX(表紙!$S$3:$S$24,MATCH(O5,表紙!$V$3:$V$24,0),1)),O6=0),,INDEX(表紙!$S$3:$S$24,MATCH(O5,表紙!$V$3:$V$24,0),1))</f>
        <v>0</v>
      </c>
      <c r="P7" s="14"/>
    </row>
    <row r="8" spans="2:16" s="19" customFormat="1" ht="18" hidden="1" customHeight="1">
      <c r="B8" s="52"/>
      <c r="C8" s="53"/>
      <c r="D8" s="53"/>
      <c r="E8" s="53"/>
      <c r="F8" s="53"/>
      <c r="G8" s="54"/>
      <c r="I8" s="23">
        <f>IF(B17=0,O5+1,B17+1)</f>
        <v>40819</v>
      </c>
      <c r="J8" s="23">
        <f>IF(I8=0,P5+1,I8+1)</f>
        <v>40820</v>
      </c>
      <c r="K8" s="23">
        <f>IF(J8=0,#REF!+1,J8+1)</f>
        <v>40821</v>
      </c>
      <c r="L8" s="23">
        <f>IF(K8=0,#REF!+1,K8+1)</f>
        <v>40822</v>
      </c>
      <c r="M8" s="23">
        <f>IF(L8=0,#REF!+1,L8+1)</f>
        <v>40823</v>
      </c>
      <c r="N8" s="23">
        <f>IF(M8=0,#REF!+1,M8+1)</f>
        <v>40824</v>
      </c>
      <c r="O8" s="23">
        <f>IF(N8=0,#REF!+1,N8+1)</f>
        <v>40825</v>
      </c>
      <c r="P8" s="16"/>
    </row>
    <row r="9" spans="2:16" s="19" customFormat="1" ht="66.75" customHeight="1">
      <c r="B9" s="52"/>
      <c r="C9" s="53"/>
      <c r="D9" s="53"/>
      <c r="E9" s="53"/>
      <c r="F9" s="53"/>
      <c r="G9" s="54"/>
      <c r="I9" s="22">
        <f t="shared" ref="I9:O9" si="2">IF(MONTH(I8)=MONTH($I$2),I8,)</f>
        <v>40819</v>
      </c>
      <c r="J9" s="22">
        <f t="shared" si="2"/>
        <v>40820</v>
      </c>
      <c r="K9" s="22">
        <f t="shared" si="2"/>
        <v>40821</v>
      </c>
      <c r="L9" s="22">
        <f t="shared" si="2"/>
        <v>40822</v>
      </c>
      <c r="M9" s="22">
        <f t="shared" si="2"/>
        <v>40823</v>
      </c>
      <c r="N9" s="22">
        <f t="shared" si="2"/>
        <v>40824</v>
      </c>
      <c r="O9" s="22">
        <f t="shared" si="2"/>
        <v>40825</v>
      </c>
      <c r="P9" s="21"/>
    </row>
    <row r="10" spans="2:16" s="14" customFormat="1" ht="32.25" customHeight="1">
      <c r="B10" s="52"/>
      <c r="C10" s="53"/>
      <c r="D10" s="53"/>
      <c r="E10" s="53"/>
      <c r="F10" s="53"/>
      <c r="G10" s="54"/>
      <c r="I10" s="45">
        <f>IF(OR(ISNA(INDEX(表紙!$S$3:$S$24,MATCH(I8,表紙!$V$3:$V$24,0),1)),I9=0),,INDEX(表紙!$S$3:$S$24,MATCH(I8,表紙!$V$3:$V$24,0),1))</f>
        <v>0</v>
      </c>
      <c r="J10" s="45">
        <f>IF(OR(ISNA(INDEX(表紙!$S$3:$S$24,MATCH(J8,表紙!$V$3:$V$24,0),1)),J9=0),,INDEX(表紙!$S$3:$S$24,MATCH(J8,表紙!$V$3:$V$24,0),1))</f>
        <v>0</v>
      </c>
      <c r="K10" s="45">
        <f>IF(OR(ISNA(INDEX(表紙!$S$3:$S$24,MATCH(K8,表紙!$V$3:$V$24,0),1)),K9=0),,INDEX(表紙!$S$3:$S$24,MATCH(K8,表紙!$V$3:$V$24,0),1))</f>
        <v>0</v>
      </c>
      <c r="L10" s="45">
        <f>IF(OR(ISNA(INDEX(表紙!$S$3:$S$24,MATCH(L8,表紙!$V$3:$V$24,0),1)),L9=0),,INDEX(表紙!$S$3:$S$24,MATCH(L8,表紙!$V$3:$V$24,0),1))</f>
        <v>0</v>
      </c>
      <c r="M10" s="45">
        <f>IF(OR(ISNA(INDEX(表紙!$S$3:$S$24,MATCH(M8,表紙!$V$3:$V$24,0),1)),M9=0),,INDEX(表紙!$S$3:$S$24,MATCH(M8,表紙!$V$3:$V$24,0),1))</f>
        <v>0</v>
      </c>
      <c r="N10" s="45">
        <f>IF(OR(ISNA(INDEX(表紙!$S$3:$S$24,MATCH(N8,表紙!$V$3:$V$24,0),1)),N9=0),,INDEX(表紙!$S$3:$S$24,MATCH(N8,表紙!$V$3:$V$24,0),1))</f>
        <v>0</v>
      </c>
      <c r="O10" s="45">
        <f>IF(OR(ISNA(INDEX(表紙!$S$3:$S$24,MATCH(O8,表紙!$V$3:$V$24,0),1)),O9=0),,INDEX(表紙!$S$3:$S$24,MATCH(O8,表紙!$V$3:$V$24,0),1))</f>
        <v>0</v>
      </c>
    </row>
    <row r="11" spans="2:16" ht="18" hidden="1" customHeight="1">
      <c r="B11" s="52"/>
      <c r="C11" s="53"/>
      <c r="D11" s="53"/>
      <c r="E11" s="53"/>
      <c r="F11" s="53"/>
      <c r="G11" s="54"/>
      <c r="I11" s="23">
        <f>IF(B20=0,O8+1,B20+1)</f>
        <v>40826</v>
      </c>
      <c r="J11" s="23">
        <f>IF(I11=0,P8+1,I11+1)</f>
        <v>40827</v>
      </c>
      <c r="K11" s="23">
        <f>IF(J11=0,#REF!+1,J11+1)</f>
        <v>40828</v>
      </c>
      <c r="L11" s="23">
        <f>IF(K11=0,#REF!+1,K11+1)</f>
        <v>40829</v>
      </c>
      <c r="M11" s="23">
        <f>IF(L11=0,#REF!+1,L11+1)</f>
        <v>40830</v>
      </c>
      <c r="N11" s="23">
        <f>IF(M11=0,#REF!+1,M11+1)</f>
        <v>40831</v>
      </c>
      <c r="O11" s="23">
        <f>IF(N11=0,#REF!+1,N11+1)</f>
        <v>40832</v>
      </c>
      <c r="P11" s="16"/>
    </row>
    <row r="12" spans="2:16" ht="66.75" customHeight="1">
      <c r="B12" s="52"/>
      <c r="C12" s="53"/>
      <c r="D12" s="53"/>
      <c r="E12" s="53"/>
      <c r="F12" s="53"/>
      <c r="G12" s="54"/>
      <c r="I12" s="22">
        <f t="shared" ref="I12:O12" si="3">IF(MONTH(I11)=MONTH($I$2),I11,)</f>
        <v>40826</v>
      </c>
      <c r="J12" s="22">
        <f t="shared" si="3"/>
        <v>40827</v>
      </c>
      <c r="K12" s="22">
        <f t="shared" si="3"/>
        <v>40828</v>
      </c>
      <c r="L12" s="22">
        <f t="shared" si="3"/>
        <v>40829</v>
      </c>
      <c r="M12" s="22">
        <f t="shared" si="3"/>
        <v>40830</v>
      </c>
      <c r="N12" s="22">
        <f t="shared" si="3"/>
        <v>40831</v>
      </c>
      <c r="O12" s="22">
        <f t="shared" si="3"/>
        <v>40832</v>
      </c>
      <c r="P12" s="21"/>
    </row>
    <row r="13" spans="2:16" s="14" customFormat="1" ht="32.25" customHeight="1">
      <c r="B13" s="52"/>
      <c r="C13" s="53"/>
      <c r="D13" s="53"/>
      <c r="E13" s="53"/>
      <c r="F13" s="53"/>
      <c r="G13" s="54"/>
      <c r="I13" s="45">
        <f>IF(OR(ISNA(INDEX(表紙!$S$3:$S$24,MATCH(I11,表紙!$V$3:$V$24,0),1)),I12=0),,INDEX(表紙!$S$3:$S$24,MATCH(I11,表紙!$V$3:$V$24,0),1))</f>
        <v>0</v>
      </c>
      <c r="J13" s="45">
        <f>IF(OR(ISNA(INDEX(表紙!$S$3:$S$24,MATCH(J11,表紙!$V$3:$V$24,0),1)),J12=0),,INDEX(表紙!$S$3:$S$24,MATCH(J11,表紙!$V$3:$V$24,0),1))</f>
        <v>0</v>
      </c>
      <c r="K13" s="45">
        <f>IF(OR(ISNA(INDEX(表紙!$S$3:$S$24,MATCH(K11,表紙!$V$3:$V$24,0),1)),K12=0),,INDEX(表紙!$S$3:$S$24,MATCH(K11,表紙!$V$3:$V$24,0),1))</f>
        <v>0</v>
      </c>
      <c r="L13" s="45">
        <f>IF(OR(ISNA(INDEX(表紙!$S$3:$S$24,MATCH(L11,表紙!$V$3:$V$24,0),1)),L12=0),,INDEX(表紙!$S$3:$S$24,MATCH(L11,表紙!$V$3:$V$24,0),1))</f>
        <v>0</v>
      </c>
      <c r="M13" s="45">
        <f>IF(OR(ISNA(INDEX(表紙!$S$3:$S$24,MATCH(M11,表紙!$V$3:$V$24,0),1)),M12=0),,INDEX(表紙!$S$3:$S$24,MATCH(M11,表紙!$V$3:$V$24,0),1))</f>
        <v>0</v>
      </c>
      <c r="N13" s="45">
        <f>IF(OR(ISNA(INDEX(表紙!$S$3:$S$24,MATCH(N11,表紙!$V$3:$V$24,0),1)),N12=0),,INDEX(表紙!$S$3:$S$24,MATCH(N11,表紙!$V$3:$V$24,0),1))</f>
        <v>0</v>
      </c>
      <c r="O13" s="45">
        <f>IF(OR(ISNA(INDEX(表紙!$S$3:$S$24,MATCH(O11,表紙!$V$3:$V$24,0),1)),O12=0),,INDEX(表紙!$S$3:$S$24,MATCH(O11,表紙!$V$3:$V$24,0),1))</f>
        <v>0</v>
      </c>
    </row>
    <row r="14" spans="2:16" s="16" customFormat="1" ht="18" hidden="1" customHeight="1">
      <c r="B14" s="52"/>
      <c r="C14" s="53"/>
      <c r="D14" s="53"/>
      <c r="E14" s="53"/>
      <c r="F14" s="53"/>
      <c r="G14" s="54"/>
      <c r="I14" s="23">
        <f>IF(B23=0,O11+1,B23+1)</f>
        <v>40833</v>
      </c>
      <c r="J14" s="23">
        <f>IF(I14=0,P11+1,I14+1)</f>
        <v>40834</v>
      </c>
      <c r="K14" s="23">
        <f>IF(J14=0,#REF!+1,J14+1)</f>
        <v>40835</v>
      </c>
      <c r="L14" s="23">
        <f>IF(K14=0,#REF!+1,K14+1)</f>
        <v>40836</v>
      </c>
      <c r="M14" s="23">
        <f>IF(L14=0,#REF!+1,L14+1)</f>
        <v>40837</v>
      </c>
      <c r="N14" s="23">
        <f>IF(M14=0,#REF!+1,M14+1)</f>
        <v>40838</v>
      </c>
      <c r="O14" s="23">
        <f>IF(N14=0,#REF!+1,N14+1)</f>
        <v>40839</v>
      </c>
    </row>
    <row r="15" spans="2:16" s="21" customFormat="1" ht="66.75" customHeight="1">
      <c r="B15" s="52"/>
      <c r="C15" s="53"/>
      <c r="D15" s="53"/>
      <c r="E15" s="53"/>
      <c r="F15" s="53"/>
      <c r="G15" s="54"/>
      <c r="I15" s="22">
        <f t="shared" ref="I15:O15" si="4">IF(MONTH(I14)=MONTH($I$2),I14,)</f>
        <v>40833</v>
      </c>
      <c r="J15" s="22">
        <f t="shared" si="4"/>
        <v>40834</v>
      </c>
      <c r="K15" s="22">
        <f t="shared" si="4"/>
        <v>40835</v>
      </c>
      <c r="L15" s="22">
        <f t="shared" si="4"/>
        <v>40836</v>
      </c>
      <c r="M15" s="22">
        <f t="shared" si="4"/>
        <v>40837</v>
      </c>
      <c r="N15" s="22">
        <f t="shared" si="4"/>
        <v>40838</v>
      </c>
      <c r="O15" s="22">
        <f t="shared" si="4"/>
        <v>40839</v>
      </c>
    </row>
    <row r="16" spans="2:16" s="14" customFormat="1" ht="32.25" customHeight="1">
      <c r="B16" s="52"/>
      <c r="C16" s="53"/>
      <c r="D16" s="53"/>
      <c r="E16" s="53"/>
      <c r="F16" s="53"/>
      <c r="G16" s="54"/>
      <c r="I16" s="45">
        <f>IF(OR(ISNA(INDEX(表紙!$S$3:$S$24,MATCH(I14,表紙!$V$3:$V$24,0),1)),I15=0),,INDEX(表紙!$S$3:$S$24,MATCH(I14,表紙!$V$3:$V$24,0),1))</f>
        <v>0</v>
      </c>
      <c r="J16" s="45">
        <f>IF(OR(ISNA(INDEX(表紙!$S$3:$S$24,MATCH(J14,表紙!$V$3:$V$24,0),1)),J15=0),,INDEX(表紙!$S$3:$S$24,MATCH(J14,表紙!$V$3:$V$24,0),1))</f>
        <v>0</v>
      </c>
      <c r="K16" s="45">
        <f>IF(OR(ISNA(INDEX(表紙!$S$3:$S$24,MATCH(K14,表紙!$V$3:$V$24,0),1)),K15=0),,INDEX(表紙!$S$3:$S$24,MATCH(K14,表紙!$V$3:$V$24,0),1))</f>
        <v>0</v>
      </c>
      <c r="L16" s="45">
        <f>IF(OR(ISNA(INDEX(表紙!$S$3:$S$24,MATCH(L14,表紙!$V$3:$V$24,0),1)),L15=0),,INDEX(表紙!$S$3:$S$24,MATCH(L14,表紙!$V$3:$V$24,0),1))</f>
        <v>0</v>
      </c>
      <c r="M16" s="45">
        <f>IF(OR(ISNA(INDEX(表紙!$S$3:$S$24,MATCH(M14,表紙!$V$3:$V$24,0),1)),M15=0),,INDEX(表紙!$S$3:$S$24,MATCH(M14,表紙!$V$3:$V$24,0),1))</f>
        <v>0</v>
      </c>
      <c r="N16" s="45">
        <f>IF(OR(ISNA(INDEX(表紙!$S$3:$S$24,MATCH(N14,表紙!$V$3:$V$24,0),1)),N15=0),,INDEX(表紙!$S$3:$S$24,MATCH(N14,表紙!$V$3:$V$24,0),1))</f>
        <v>0</v>
      </c>
      <c r="O16" s="45">
        <f>IF(OR(ISNA(INDEX(表紙!$S$3:$S$24,MATCH(O14,表紙!$V$3:$V$24,0),1)),O15=0),,INDEX(表紙!$S$3:$S$24,MATCH(O14,表紙!$V$3:$V$24,0),1))</f>
        <v>0</v>
      </c>
    </row>
    <row r="17" spans="2:16" s="16" customFormat="1" ht="18" hidden="1" customHeight="1">
      <c r="B17" s="52"/>
      <c r="C17" s="53"/>
      <c r="D17" s="53"/>
      <c r="E17" s="53"/>
      <c r="F17" s="53"/>
      <c r="G17" s="54"/>
      <c r="I17" s="23">
        <f>IF(B26=0,O14+1,B26+1)</f>
        <v>40840</v>
      </c>
      <c r="J17" s="23">
        <f>IF(I17=0,P14+1,I17+1)</f>
        <v>40841</v>
      </c>
      <c r="K17" s="23">
        <f>IF(J17=0,#REF!+1,J17+1)</f>
        <v>40842</v>
      </c>
      <c r="L17" s="23">
        <f>IF(K17=0,#REF!+1,K17+1)</f>
        <v>40843</v>
      </c>
      <c r="M17" s="23">
        <f>IF(L17=0,#REF!+1,L17+1)</f>
        <v>40844</v>
      </c>
      <c r="N17" s="23">
        <f>IF(M17=0,#REF!+1,M17+1)</f>
        <v>40845</v>
      </c>
      <c r="O17" s="23">
        <f>IF(N17=0,#REF!+1,N17+1)</f>
        <v>40846</v>
      </c>
    </row>
    <row r="18" spans="2:16" s="21" customFormat="1" ht="66.75" customHeight="1">
      <c r="B18" s="52"/>
      <c r="C18" s="53"/>
      <c r="D18" s="53"/>
      <c r="E18" s="53"/>
      <c r="F18" s="53"/>
      <c r="G18" s="54"/>
      <c r="I18" s="22">
        <f t="shared" ref="I18:O18" si="5">IF(MONTH(I17)=MONTH($I$2),I17,)</f>
        <v>40840</v>
      </c>
      <c r="J18" s="22">
        <f t="shared" si="5"/>
        <v>40841</v>
      </c>
      <c r="K18" s="22">
        <f t="shared" si="5"/>
        <v>40842</v>
      </c>
      <c r="L18" s="22">
        <f t="shared" si="5"/>
        <v>40843</v>
      </c>
      <c r="M18" s="22">
        <f t="shared" si="5"/>
        <v>40844</v>
      </c>
      <c r="N18" s="22">
        <f t="shared" si="5"/>
        <v>40845</v>
      </c>
      <c r="O18" s="22">
        <f t="shared" si="5"/>
        <v>40846</v>
      </c>
    </row>
    <row r="19" spans="2:16" s="14" customFormat="1" ht="32.25" customHeight="1">
      <c r="B19" s="52"/>
      <c r="C19" s="53"/>
      <c r="D19" s="53"/>
      <c r="E19" s="53"/>
      <c r="F19" s="53"/>
      <c r="G19" s="54"/>
      <c r="I19" s="45">
        <f>IF(OR(ISNA(INDEX(表紙!$S$3:$S$24,MATCH(I17,表紙!$V$3:$V$24,0),1)),I18=0),,INDEX(表紙!$S$3:$S$24,MATCH(I17,表紙!$V$3:$V$24,0),1))</f>
        <v>0</v>
      </c>
      <c r="J19" s="45">
        <f>IF(OR(ISNA(INDEX(表紙!$S$3:$S$24,MATCH(J17,表紙!$V$3:$V$24,0),1)),J18=0),,INDEX(表紙!$S$3:$S$24,MATCH(J17,表紙!$V$3:$V$24,0),1))</f>
        <v>0</v>
      </c>
      <c r="K19" s="45">
        <f>IF(OR(ISNA(INDEX(表紙!$S$3:$S$24,MATCH(K17,表紙!$V$3:$V$24,0),1)),K18=0),,INDEX(表紙!$S$3:$S$24,MATCH(K17,表紙!$V$3:$V$24,0),1))</f>
        <v>0</v>
      </c>
      <c r="L19" s="45">
        <f>IF(OR(ISNA(INDEX(表紙!$S$3:$S$24,MATCH(L17,表紙!$V$3:$V$24,0),1)),L18=0),,INDEX(表紙!$S$3:$S$24,MATCH(L17,表紙!$V$3:$V$24,0),1))</f>
        <v>0</v>
      </c>
      <c r="M19" s="45">
        <f>IF(OR(ISNA(INDEX(表紙!$S$3:$S$24,MATCH(M17,表紙!$V$3:$V$24,0),1)),M18=0),,INDEX(表紙!$S$3:$S$24,MATCH(M17,表紙!$V$3:$V$24,0),1))</f>
        <v>0</v>
      </c>
      <c r="N19" s="45">
        <f>IF(OR(ISNA(INDEX(表紙!$S$3:$S$24,MATCH(N17,表紙!$V$3:$V$24,0),1)),N18=0),,INDEX(表紙!$S$3:$S$24,MATCH(N17,表紙!$V$3:$V$24,0),1))</f>
        <v>0</v>
      </c>
      <c r="O19" s="45">
        <f>IF(OR(ISNA(INDEX(表紙!$S$3:$S$24,MATCH(O17,表紙!$V$3:$V$24,0),1)),O18=0),,INDEX(表紙!$S$3:$S$24,MATCH(O17,表紙!$V$3:$V$24,0),1))</f>
        <v>0</v>
      </c>
    </row>
    <row r="20" spans="2:16" s="16" customFormat="1" ht="18" hidden="1" customHeight="1">
      <c r="B20" s="52"/>
      <c r="C20" s="53"/>
      <c r="D20" s="53"/>
      <c r="E20" s="53"/>
      <c r="F20" s="53"/>
      <c r="G20" s="54"/>
      <c r="I20" s="23">
        <f>IF(B29=0,O17+1,B29+1)</f>
        <v>40847</v>
      </c>
      <c r="J20" s="23">
        <f>IF(I20=0,P17+1,I20+1)</f>
        <v>40848</v>
      </c>
      <c r="K20" s="23">
        <f>IF(J20=0,I26+1,J20+1)</f>
        <v>40849</v>
      </c>
      <c r="L20" s="23">
        <f>IF(K20=0,J26+1,K20+1)</f>
        <v>40850</v>
      </c>
      <c r="M20" s="23">
        <f>IF(L20=0,K26+1,L20+1)</f>
        <v>40851</v>
      </c>
      <c r="N20" s="23">
        <f>IF(M20=0,L26+1,M20+1)</f>
        <v>40852</v>
      </c>
      <c r="O20" s="23">
        <f>IF(N20=0,M26+1,N20+1)</f>
        <v>40853</v>
      </c>
    </row>
    <row r="21" spans="2:16" s="21" customFormat="1" ht="66.75" customHeight="1">
      <c r="B21" s="52"/>
      <c r="C21" s="53"/>
      <c r="D21" s="53"/>
      <c r="E21" s="53"/>
      <c r="F21" s="53"/>
      <c r="G21" s="54"/>
      <c r="I21" s="22">
        <f t="shared" ref="I21:O21" si="6">IF(MONTH(I20)=MONTH($I$2),I20,)</f>
        <v>40847</v>
      </c>
      <c r="J21" s="22">
        <f t="shared" si="6"/>
        <v>0</v>
      </c>
      <c r="K21" s="22">
        <f t="shared" si="6"/>
        <v>0</v>
      </c>
      <c r="L21" s="22">
        <f t="shared" si="6"/>
        <v>0</v>
      </c>
      <c r="M21" s="22">
        <f t="shared" si="6"/>
        <v>0</v>
      </c>
      <c r="N21" s="22">
        <f t="shared" si="6"/>
        <v>0</v>
      </c>
      <c r="O21" s="22">
        <f t="shared" si="6"/>
        <v>0</v>
      </c>
    </row>
    <row r="22" spans="2:16" s="14" customFormat="1" ht="32.25" customHeight="1">
      <c r="B22" s="55"/>
      <c r="C22" s="56"/>
      <c r="D22" s="56"/>
      <c r="E22" s="56"/>
      <c r="F22" s="56"/>
      <c r="G22" s="57"/>
      <c r="I22" s="45">
        <f>IF(OR(ISNA(INDEX(表紙!$S$3:$S$24,MATCH(I20,表紙!$V$3:$V$24,0),1)),I21=0),,INDEX(表紙!$S$3:$S$24,MATCH(I20,表紙!$V$3:$V$24,0),1))</f>
        <v>0</v>
      </c>
      <c r="J22" s="45">
        <f>IF(OR(ISNA(INDEX(表紙!$S$3:$S$24,MATCH(J20,表紙!$V$3:$V$24,0),1)),J21=0),,INDEX(表紙!$S$3:$S$24,MATCH(J20,表紙!$V$3:$V$24,0),1))</f>
        <v>0</v>
      </c>
      <c r="K22" s="45">
        <f>IF(OR(ISNA(INDEX(表紙!$S$3:$S$24,MATCH(K20,表紙!$V$3:$V$24,0),1)),K21=0),,INDEX(表紙!$S$3:$S$24,MATCH(K20,表紙!$V$3:$V$24,0),1))</f>
        <v>0</v>
      </c>
      <c r="L22" s="45">
        <f>IF(OR(ISNA(INDEX(表紙!$S$3:$S$24,MATCH(L20,表紙!$V$3:$V$24,0),1)),L21=0),,INDEX(表紙!$S$3:$S$24,MATCH(L20,表紙!$V$3:$V$24,0),1))</f>
        <v>0</v>
      </c>
      <c r="M22" s="45">
        <f>IF(OR(ISNA(INDEX(表紙!$S$3:$S$24,MATCH(M20,表紙!$V$3:$V$24,0),1)),M21=0),,INDEX(表紙!$S$3:$S$24,MATCH(M20,表紙!$V$3:$V$24,0),1))</f>
        <v>0</v>
      </c>
      <c r="N22" s="45">
        <f>IF(OR(ISNA(INDEX(表紙!$S$3:$S$24,MATCH(N20,表紙!$V$3:$V$24,0),1)),N21=0),,INDEX(表紙!$S$3:$S$24,MATCH(N20,表紙!$V$3:$V$24,0),1))</f>
        <v>0</v>
      </c>
      <c r="O22" s="45">
        <f>IF(OR(ISNA(INDEX(表紙!$S$3:$S$24,MATCH(O20,表紙!$V$3:$V$24,0),1)),O21=0),,INDEX(表紙!$S$3:$S$24,MATCH(O20,表紙!$V$3:$V$24,0),1))</f>
        <v>0</v>
      </c>
    </row>
    <row r="23" spans="2:16" s="16" customFormat="1" ht="18" customHeight="1">
      <c r="I23" s="14"/>
      <c r="J23" s="14"/>
      <c r="K23" s="14"/>
      <c r="L23" s="14"/>
      <c r="M23" s="14"/>
      <c r="N23" s="14"/>
      <c r="O23" s="14"/>
      <c r="P23" s="14"/>
    </row>
    <row r="24" spans="2:16" s="21" customFormat="1" ht="18" customHeight="1"/>
    <row r="25" spans="2:16" s="14" customFormat="1" ht="18" customHeight="1"/>
    <row r="26" spans="2:16" s="16" customFormat="1" ht="18" customHeight="1"/>
    <row r="27" spans="2:16" s="21" customFormat="1" ht="18" customHeight="1"/>
    <row r="28" spans="2:16" s="14" customFormat="1" ht="18" customHeight="1"/>
    <row r="29" spans="2:16" s="16" customFormat="1" ht="18" customHeight="1"/>
    <row r="30" spans="2:16" s="21" customFormat="1" ht="18" customHeight="1"/>
    <row r="31" spans="2:16" s="14" customFormat="1" ht="18" customHeight="1"/>
    <row r="32" spans="2:16" s="14" customFormat="1" ht="18" customHeight="1"/>
    <row r="33" s="14" customFormat="1" ht="18" customHeight="1"/>
    <row r="34" s="14" customFormat="1" ht="18" customHeight="1"/>
    <row r="35" s="14" customFormat="1" ht="18" customHeight="1"/>
  </sheetData>
  <sheetProtection sheet="1" scenarios="1" formatCells="0" selectLockedCells="1"/>
  <mergeCells count="2">
    <mergeCell ref="D4:G4"/>
    <mergeCell ref="B6:G22"/>
  </mergeCells>
  <phoneticPr fontId="1"/>
  <conditionalFormatting sqref="I6:O6 I9:O9 I12:O12 I15:O15 I18:O18 I21:O21">
    <cfRule type="expression" dxfId="4" priority="2">
      <formula>AND(OR(I$4="土",I$4="日",ISTEXT(I7)=TRUE),I6&lt;&gt;0)</formula>
    </cfRule>
  </conditionalFormatting>
  <conditionalFormatting sqref="I7:O7 I10:O10 I13:O13 I16:O16 I19:O19 I22:O22">
    <cfRule type="expression" dxfId="5" priority="1">
      <formula>OR(I$4="土",I$4="日",ISTEXT(I7)=TRUE)</formula>
    </cfRule>
  </conditionalFormatting>
  <printOptions horizontalCentered="1" verticalCentered="1"/>
  <pageMargins left="0.27559055118110237" right="0.48" top="0.39370078740157483" bottom="0.51181102362204722" header="0.32" footer="0.47244094488188981"/>
  <pageSetup paperSize="9" scale="78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35"/>
  <sheetViews>
    <sheetView showZeros="0" topLeftCell="A3" zoomScale="80" zoomScaleNormal="80" zoomScaleSheetLayoutView="70" zoomScalePageLayoutView="80" workbookViewId="0">
      <selection activeCell="D4" sqref="D4:G4"/>
    </sheetView>
  </sheetViews>
  <sheetFormatPr defaultColWidth="9" defaultRowHeight="18" customHeight="1"/>
  <cols>
    <col min="1" max="1" width="3.25" style="18" customWidth="1"/>
    <col min="2" max="2" width="13.25" style="18" customWidth="1"/>
    <col min="3" max="7" width="13.125" style="18" customWidth="1"/>
    <col min="8" max="8" width="3.375" style="18" customWidth="1"/>
    <col min="9" max="15" width="13.125" style="18" customWidth="1"/>
    <col min="16" max="16" width="3.25" style="18" bestFit="1" customWidth="1"/>
    <col min="17" max="16384" width="9" style="18"/>
  </cols>
  <sheetData>
    <row r="1" spans="2:16" s="14" customFormat="1" ht="18" hidden="1" customHeight="1">
      <c r="I1" s="24">
        <f>DATE(表紙!$B$7,1,1)</f>
        <v>40544</v>
      </c>
      <c r="J1" s="17">
        <f>MATCH(TEXT(I2,"aaa"),I4:O4,0)</f>
        <v>2</v>
      </c>
    </row>
    <row r="2" spans="2:16" s="14" customFormat="1" ht="18" hidden="1" customHeight="1">
      <c r="I2" s="14">
        <f>DATE(YEAR(I1),B4,DAY(I1))</f>
        <v>40848</v>
      </c>
      <c r="J2" s="14">
        <v>1</v>
      </c>
      <c r="K2" s="14">
        <v>2</v>
      </c>
      <c r="L2" s="14">
        <v>3</v>
      </c>
      <c r="M2" s="14">
        <v>4</v>
      </c>
      <c r="N2" s="14">
        <v>5</v>
      </c>
      <c r="O2" s="14">
        <v>6</v>
      </c>
      <c r="P2" s="14">
        <v>7</v>
      </c>
    </row>
    <row r="3" spans="2:16" ht="18" customHeight="1">
      <c r="C3" s="17"/>
    </row>
    <row r="4" spans="2:16" s="19" customFormat="1" ht="66.75" customHeight="1">
      <c r="B4" s="20">
        <v>11</v>
      </c>
      <c r="C4" s="20" t="s">
        <v>0</v>
      </c>
      <c r="D4" s="48"/>
      <c r="E4" s="48"/>
      <c r="F4" s="48"/>
      <c r="G4" s="48"/>
      <c r="I4" s="15" t="s">
        <v>9</v>
      </c>
      <c r="J4" s="15" t="s">
        <v>10</v>
      </c>
      <c r="K4" s="15" t="s">
        <v>11</v>
      </c>
      <c r="L4" s="15" t="s">
        <v>12</v>
      </c>
      <c r="M4" s="15" t="s">
        <v>13</v>
      </c>
      <c r="N4" s="15" t="s">
        <v>14</v>
      </c>
      <c r="O4" s="15" t="s">
        <v>15</v>
      </c>
      <c r="P4" s="14"/>
    </row>
    <row r="5" spans="2:16" s="19" customFormat="1" ht="18" hidden="1" customHeight="1">
      <c r="C5" s="25"/>
      <c r="D5" s="25"/>
      <c r="E5" s="25"/>
      <c r="F5" s="25"/>
      <c r="G5" s="25"/>
      <c r="I5" s="16">
        <f t="shared" ref="I5:O5" si="0">$I$2+J2-$J$1</f>
        <v>40847</v>
      </c>
      <c r="J5" s="16">
        <f t="shared" si="0"/>
        <v>40848</v>
      </c>
      <c r="K5" s="16">
        <f t="shared" si="0"/>
        <v>40849</v>
      </c>
      <c r="L5" s="16">
        <f t="shared" si="0"/>
        <v>40850</v>
      </c>
      <c r="M5" s="16">
        <f t="shared" si="0"/>
        <v>40851</v>
      </c>
      <c r="N5" s="16">
        <f t="shared" si="0"/>
        <v>40852</v>
      </c>
      <c r="O5" s="16">
        <f t="shared" si="0"/>
        <v>40853</v>
      </c>
      <c r="P5" s="16"/>
    </row>
    <row r="6" spans="2:16" s="19" customFormat="1" ht="66.75" customHeight="1">
      <c r="B6" s="49"/>
      <c r="C6" s="50"/>
      <c r="D6" s="50"/>
      <c r="E6" s="50"/>
      <c r="F6" s="50"/>
      <c r="G6" s="51"/>
      <c r="I6" s="22">
        <f t="shared" ref="I6:O6" si="1">IF(MONTH(I5)=MONTH($I$2),I5,)</f>
        <v>0</v>
      </c>
      <c r="J6" s="22">
        <f t="shared" si="1"/>
        <v>40848</v>
      </c>
      <c r="K6" s="22">
        <f t="shared" si="1"/>
        <v>40849</v>
      </c>
      <c r="L6" s="22">
        <f t="shared" si="1"/>
        <v>40850</v>
      </c>
      <c r="M6" s="22">
        <f t="shared" si="1"/>
        <v>40851</v>
      </c>
      <c r="N6" s="22">
        <f t="shared" si="1"/>
        <v>40852</v>
      </c>
      <c r="O6" s="22">
        <f t="shared" si="1"/>
        <v>40853</v>
      </c>
      <c r="P6" s="21"/>
    </row>
    <row r="7" spans="2:16" s="19" customFormat="1" ht="32.25" customHeight="1">
      <c r="B7" s="52"/>
      <c r="C7" s="53"/>
      <c r="D7" s="53"/>
      <c r="E7" s="53"/>
      <c r="F7" s="53"/>
      <c r="G7" s="54"/>
      <c r="I7" s="45">
        <f>IF(OR(ISNA(INDEX(表紙!$S$3:$S$24,MATCH(I5,表紙!$V$3:$V$24,0),1)),I6=0),,INDEX(表紙!$S$3:$S$24,MATCH(I5,表紙!$V$3:$V$24,0),1))</f>
        <v>0</v>
      </c>
      <c r="J7" s="45">
        <f>IF(OR(ISNA(INDEX(表紙!$S$3:$S$24,MATCH(J5,表紙!$V$3:$V$24,0),1)),J6=0),,INDEX(表紙!$S$3:$S$24,MATCH(J5,表紙!$V$3:$V$24,0),1))</f>
        <v>0</v>
      </c>
      <c r="K7" s="45">
        <f>IF(OR(ISNA(INDEX(表紙!$S$3:$S$24,MATCH(K5,表紙!$V$3:$V$24,0),1)),K6=0),,INDEX(表紙!$S$3:$S$24,MATCH(K5,表紙!$V$3:$V$24,0),1))</f>
        <v>0</v>
      </c>
      <c r="L7" s="45">
        <f>IF(OR(ISNA(INDEX(表紙!$S$3:$S$24,MATCH(L5,表紙!$V$3:$V$24,0),1)),L6=0),,INDEX(表紙!$S$3:$S$24,MATCH(L5,表紙!$V$3:$V$24,0),1))</f>
        <v>0</v>
      </c>
      <c r="M7" s="45">
        <f>IF(OR(ISNA(INDEX(表紙!$S$3:$S$24,MATCH(M5,表紙!$V$3:$V$24,0),1)),M6=0),,INDEX(表紙!$S$3:$S$24,MATCH(M5,表紙!$V$3:$V$24,0),1))</f>
        <v>0</v>
      </c>
      <c r="N7" s="45">
        <f>IF(OR(ISNA(INDEX(表紙!$S$3:$S$24,MATCH(N5,表紙!$V$3:$V$24,0),1)),N6=0),,INDEX(表紙!$S$3:$S$24,MATCH(N5,表紙!$V$3:$V$24,0),1))</f>
        <v>0</v>
      </c>
      <c r="O7" s="45">
        <f>IF(OR(ISNA(INDEX(表紙!$S$3:$S$24,MATCH(O5,表紙!$V$3:$V$24,0),1)),O6=0),,INDEX(表紙!$S$3:$S$24,MATCH(O5,表紙!$V$3:$V$24,0),1))</f>
        <v>0</v>
      </c>
      <c r="P7" s="14"/>
    </row>
    <row r="8" spans="2:16" s="19" customFormat="1" ht="18" hidden="1" customHeight="1">
      <c r="B8" s="52"/>
      <c r="C8" s="53"/>
      <c r="D8" s="53"/>
      <c r="E8" s="53"/>
      <c r="F8" s="53"/>
      <c r="G8" s="54"/>
      <c r="I8" s="23">
        <f>IF(B17=0,O5+1,B17+1)</f>
        <v>40854</v>
      </c>
      <c r="J8" s="23">
        <f>IF(I8=0,P5+1,I8+1)</f>
        <v>40855</v>
      </c>
      <c r="K8" s="23">
        <f>IF(J8=0,#REF!+1,J8+1)</f>
        <v>40856</v>
      </c>
      <c r="L8" s="23">
        <f>IF(K8=0,#REF!+1,K8+1)</f>
        <v>40857</v>
      </c>
      <c r="M8" s="23">
        <f>IF(L8=0,#REF!+1,L8+1)</f>
        <v>40858</v>
      </c>
      <c r="N8" s="23">
        <f>IF(M8=0,#REF!+1,M8+1)</f>
        <v>40859</v>
      </c>
      <c r="O8" s="23">
        <f>IF(N8=0,#REF!+1,N8+1)</f>
        <v>40860</v>
      </c>
      <c r="P8" s="16"/>
    </row>
    <row r="9" spans="2:16" s="19" customFormat="1" ht="66.75" customHeight="1">
      <c r="B9" s="52"/>
      <c r="C9" s="53"/>
      <c r="D9" s="53"/>
      <c r="E9" s="53"/>
      <c r="F9" s="53"/>
      <c r="G9" s="54"/>
      <c r="I9" s="22">
        <f t="shared" ref="I9:O9" si="2">IF(MONTH(I8)=MONTH($I$2),I8,)</f>
        <v>40854</v>
      </c>
      <c r="J9" s="22">
        <f t="shared" si="2"/>
        <v>40855</v>
      </c>
      <c r="K9" s="22">
        <f t="shared" si="2"/>
        <v>40856</v>
      </c>
      <c r="L9" s="22">
        <f t="shared" si="2"/>
        <v>40857</v>
      </c>
      <c r="M9" s="22">
        <f t="shared" si="2"/>
        <v>40858</v>
      </c>
      <c r="N9" s="22">
        <f t="shared" si="2"/>
        <v>40859</v>
      </c>
      <c r="O9" s="22">
        <f t="shared" si="2"/>
        <v>40860</v>
      </c>
      <c r="P9" s="21"/>
    </row>
    <row r="10" spans="2:16" s="14" customFormat="1" ht="32.25" customHeight="1">
      <c r="B10" s="52"/>
      <c r="C10" s="53"/>
      <c r="D10" s="53"/>
      <c r="E10" s="53"/>
      <c r="F10" s="53"/>
      <c r="G10" s="54"/>
      <c r="I10" s="45">
        <f>IF(OR(ISNA(INDEX(表紙!$S$3:$S$24,MATCH(I8,表紙!$V$3:$V$24,0),1)),I9=0),,INDEX(表紙!$S$3:$S$24,MATCH(I8,表紙!$V$3:$V$24,0),1))</f>
        <v>0</v>
      </c>
      <c r="J10" s="45">
        <f>IF(OR(ISNA(INDEX(表紙!$S$3:$S$24,MATCH(J8,表紙!$V$3:$V$24,0),1)),J9=0),,INDEX(表紙!$S$3:$S$24,MATCH(J8,表紙!$V$3:$V$24,0),1))</f>
        <v>0</v>
      </c>
      <c r="K10" s="45">
        <f>IF(OR(ISNA(INDEX(表紙!$S$3:$S$24,MATCH(K8,表紙!$V$3:$V$24,0),1)),K9=0),,INDEX(表紙!$S$3:$S$24,MATCH(K8,表紙!$V$3:$V$24,0),1))</f>
        <v>0</v>
      </c>
      <c r="L10" s="45">
        <f>IF(OR(ISNA(INDEX(表紙!$S$3:$S$24,MATCH(L8,表紙!$V$3:$V$24,0),1)),L9=0),,INDEX(表紙!$S$3:$S$24,MATCH(L8,表紙!$V$3:$V$24,0),1))</f>
        <v>0</v>
      </c>
      <c r="M10" s="45">
        <f>IF(OR(ISNA(INDEX(表紙!$S$3:$S$24,MATCH(M8,表紙!$V$3:$V$24,0),1)),M9=0),,INDEX(表紙!$S$3:$S$24,MATCH(M8,表紙!$V$3:$V$24,0),1))</f>
        <v>0</v>
      </c>
      <c r="N10" s="45">
        <f>IF(OR(ISNA(INDEX(表紙!$S$3:$S$24,MATCH(N8,表紙!$V$3:$V$24,0),1)),N9=0),,INDEX(表紙!$S$3:$S$24,MATCH(N8,表紙!$V$3:$V$24,0),1))</f>
        <v>0</v>
      </c>
      <c r="O10" s="45">
        <f>IF(OR(ISNA(INDEX(表紙!$S$3:$S$24,MATCH(O8,表紙!$V$3:$V$24,0),1)),O9=0),,INDEX(表紙!$S$3:$S$24,MATCH(O8,表紙!$V$3:$V$24,0),1))</f>
        <v>0</v>
      </c>
    </row>
    <row r="11" spans="2:16" ht="18" hidden="1" customHeight="1">
      <c r="B11" s="52"/>
      <c r="C11" s="53"/>
      <c r="D11" s="53"/>
      <c r="E11" s="53"/>
      <c r="F11" s="53"/>
      <c r="G11" s="54"/>
      <c r="I11" s="23">
        <f>IF(B20=0,O8+1,B20+1)</f>
        <v>40861</v>
      </c>
      <c r="J11" s="23">
        <f>IF(I11=0,P8+1,I11+1)</f>
        <v>40862</v>
      </c>
      <c r="K11" s="23">
        <f>IF(J11=0,#REF!+1,J11+1)</f>
        <v>40863</v>
      </c>
      <c r="L11" s="23">
        <f>IF(K11=0,#REF!+1,K11+1)</f>
        <v>40864</v>
      </c>
      <c r="M11" s="23">
        <f>IF(L11=0,#REF!+1,L11+1)</f>
        <v>40865</v>
      </c>
      <c r="N11" s="23">
        <f>IF(M11=0,#REF!+1,M11+1)</f>
        <v>40866</v>
      </c>
      <c r="O11" s="23">
        <f>IF(N11=0,#REF!+1,N11+1)</f>
        <v>40867</v>
      </c>
      <c r="P11" s="16"/>
    </row>
    <row r="12" spans="2:16" ht="66.75" customHeight="1">
      <c r="B12" s="52"/>
      <c r="C12" s="53"/>
      <c r="D12" s="53"/>
      <c r="E12" s="53"/>
      <c r="F12" s="53"/>
      <c r="G12" s="54"/>
      <c r="I12" s="22">
        <f t="shared" ref="I12:O12" si="3">IF(MONTH(I11)=MONTH($I$2),I11,)</f>
        <v>40861</v>
      </c>
      <c r="J12" s="22">
        <f t="shared" si="3"/>
        <v>40862</v>
      </c>
      <c r="K12" s="22">
        <f t="shared" si="3"/>
        <v>40863</v>
      </c>
      <c r="L12" s="22">
        <f t="shared" si="3"/>
        <v>40864</v>
      </c>
      <c r="M12" s="22">
        <f t="shared" si="3"/>
        <v>40865</v>
      </c>
      <c r="N12" s="22">
        <f t="shared" si="3"/>
        <v>40866</v>
      </c>
      <c r="O12" s="22">
        <f t="shared" si="3"/>
        <v>40867</v>
      </c>
      <c r="P12" s="21"/>
    </row>
    <row r="13" spans="2:16" s="14" customFormat="1" ht="32.25" customHeight="1">
      <c r="B13" s="52"/>
      <c r="C13" s="53"/>
      <c r="D13" s="53"/>
      <c r="E13" s="53"/>
      <c r="F13" s="53"/>
      <c r="G13" s="54"/>
      <c r="I13" s="45">
        <f>IF(OR(ISNA(INDEX(表紙!$S$3:$S$24,MATCH(I11,表紙!$V$3:$V$24,0),1)),I12=0),,INDEX(表紙!$S$3:$S$24,MATCH(I11,表紙!$V$3:$V$24,0),1))</f>
        <v>0</v>
      </c>
      <c r="J13" s="45">
        <f>IF(OR(ISNA(INDEX(表紙!$S$3:$S$24,MATCH(J11,表紙!$V$3:$V$24,0),1)),J12=0),,INDEX(表紙!$S$3:$S$24,MATCH(J11,表紙!$V$3:$V$24,0),1))</f>
        <v>0</v>
      </c>
      <c r="K13" s="45">
        <f>IF(OR(ISNA(INDEX(表紙!$S$3:$S$24,MATCH(K11,表紙!$V$3:$V$24,0),1)),K12=0),,INDEX(表紙!$S$3:$S$24,MATCH(K11,表紙!$V$3:$V$24,0),1))</f>
        <v>0</v>
      </c>
      <c r="L13" s="45">
        <f>IF(OR(ISNA(INDEX(表紙!$S$3:$S$24,MATCH(L11,表紙!$V$3:$V$24,0),1)),L12=0),,INDEX(表紙!$S$3:$S$24,MATCH(L11,表紙!$V$3:$V$24,0),1))</f>
        <v>0</v>
      </c>
      <c r="M13" s="45">
        <f>IF(OR(ISNA(INDEX(表紙!$S$3:$S$24,MATCH(M11,表紙!$V$3:$V$24,0),1)),M12=0),,INDEX(表紙!$S$3:$S$24,MATCH(M11,表紙!$V$3:$V$24,0),1))</f>
        <v>0</v>
      </c>
      <c r="N13" s="45">
        <f>IF(OR(ISNA(INDEX(表紙!$S$3:$S$24,MATCH(N11,表紙!$V$3:$V$24,0),1)),N12=0),,INDEX(表紙!$S$3:$S$24,MATCH(N11,表紙!$V$3:$V$24,0),1))</f>
        <v>0</v>
      </c>
      <c r="O13" s="45">
        <f>IF(OR(ISNA(INDEX(表紙!$S$3:$S$24,MATCH(O11,表紙!$V$3:$V$24,0),1)),O12=0),,INDEX(表紙!$S$3:$S$24,MATCH(O11,表紙!$V$3:$V$24,0),1))</f>
        <v>0</v>
      </c>
    </row>
    <row r="14" spans="2:16" s="16" customFormat="1" ht="18" hidden="1" customHeight="1">
      <c r="B14" s="52"/>
      <c r="C14" s="53"/>
      <c r="D14" s="53"/>
      <c r="E14" s="53"/>
      <c r="F14" s="53"/>
      <c r="G14" s="54"/>
      <c r="I14" s="23">
        <f>IF(B23=0,O11+1,B23+1)</f>
        <v>40868</v>
      </c>
      <c r="J14" s="23">
        <f>IF(I14=0,P11+1,I14+1)</f>
        <v>40869</v>
      </c>
      <c r="K14" s="23">
        <f>IF(J14=0,#REF!+1,J14+1)</f>
        <v>40870</v>
      </c>
      <c r="L14" s="23">
        <f>IF(K14=0,#REF!+1,K14+1)</f>
        <v>40871</v>
      </c>
      <c r="M14" s="23">
        <f>IF(L14=0,#REF!+1,L14+1)</f>
        <v>40872</v>
      </c>
      <c r="N14" s="23">
        <f>IF(M14=0,#REF!+1,M14+1)</f>
        <v>40873</v>
      </c>
      <c r="O14" s="23">
        <f>IF(N14=0,#REF!+1,N14+1)</f>
        <v>40874</v>
      </c>
    </row>
    <row r="15" spans="2:16" s="21" customFormat="1" ht="66.75" customHeight="1">
      <c r="B15" s="52"/>
      <c r="C15" s="53"/>
      <c r="D15" s="53"/>
      <c r="E15" s="53"/>
      <c r="F15" s="53"/>
      <c r="G15" s="54"/>
      <c r="I15" s="22">
        <f t="shared" ref="I15:O15" si="4">IF(MONTH(I14)=MONTH($I$2),I14,)</f>
        <v>40868</v>
      </c>
      <c r="J15" s="22">
        <f t="shared" si="4"/>
        <v>40869</v>
      </c>
      <c r="K15" s="22">
        <f t="shared" si="4"/>
        <v>40870</v>
      </c>
      <c r="L15" s="22">
        <f t="shared" si="4"/>
        <v>40871</v>
      </c>
      <c r="M15" s="22">
        <f t="shared" si="4"/>
        <v>40872</v>
      </c>
      <c r="N15" s="22">
        <f t="shared" si="4"/>
        <v>40873</v>
      </c>
      <c r="O15" s="22">
        <f t="shared" si="4"/>
        <v>40874</v>
      </c>
    </row>
    <row r="16" spans="2:16" s="14" customFormat="1" ht="32.25" customHeight="1">
      <c r="B16" s="52"/>
      <c r="C16" s="53"/>
      <c r="D16" s="53"/>
      <c r="E16" s="53"/>
      <c r="F16" s="53"/>
      <c r="G16" s="54"/>
      <c r="I16" s="45">
        <f>IF(OR(ISNA(INDEX(表紙!$S$3:$S$24,MATCH(I14,表紙!$V$3:$V$24,0),1)),I15=0),,INDEX(表紙!$S$3:$S$24,MATCH(I14,表紙!$V$3:$V$24,0),1))</f>
        <v>0</v>
      </c>
      <c r="J16" s="45">
        <f>IF(OR(ISNA(INDEX(表紙!$S$3:$S$24,MATCH(J14,表紙!$V$3:$V$24,0),1)),J15=0),,INDEX(表紙!$S$3:$S$24,MATCH(J14,表紙!$V$3:$V$24,0),1))</f>
        <v>0</v>
      </c>
      <c r="K16" s="45">
        <f>IF(OR(ISNA(INDEX(表紙!$S$3:$S$24,MATCH(K14,表紙!$V$3:$V$24,0),1)),K15=0),,INDEX(表紙!$S$3:$S$24,MATCH(K14,表紙!$V$3:$V$24,0),1))</f>
        <v>0</v>
      </c>
      <c r="L16" s="45">
        <f>IF(OR(ISNA(INDEX(表紙!$S$3:$S$24,MATCH(L14,表紙!$V$3:$V$24,0),1)),L15=0),,INDEX(表紙!$S$3:$S$24,MATCH(L14,表紙!$V$3:$V$24,0),1))</f>
        <v>0</v>
      </c>
      <c r="M16" s="45">
        <f>IF(OR(ISNA(INDEX(表紙!$S$3:$S$24,MATCH(M14,表紙!$V$3:$V$24,0),1)),M15=0),,INDEX(表紙!$S$3:$S$24,MATCH(M14,表紙!$V$3:$V$24,0),1))</f>
        <v>0</v>
      </c>
      <c r="N16" s="45">
        <f>IF(OR(ISNA(INDEX(表紙!$S$3:$S$24,MATCH(N14,表紙!$V$3:$V$24,0),1)),N15=0),,INDEX(表紙!$S$3:$S$24,MATCH(N14,表紙!$V$3:$V$24,0),1))</f>
        <v>0</v>
      </c>
      <c r="O16" s="45">
        <f>IF(OR(ISNA(INDEX(表紙!$S$3:$S$24,MATCH(O14,表紙!$V$3:$V$24,0),1)),O15=0),,INDEX(表紙!$S$3:$S$24,MATCH(O14,表紙!$V$3:$V$24,0),1))</f>
        <v>0</v>
      </c>
    </row>
    <row r="17" spans="2:16" s="16" customFormat="1" ht="18" hidden="1" customHeight="1">
      <c r="B17" s="52"/>
      <c r="C17" s="53"/>
      <c r="D17" s="53"/>
      <c r="E17" s="53"/>
      <c r="F17" s="53"/>
      <c r="G17" s="54"/>
      <c r="I17" s="23">
        <f>IF(B26=0,O14+1,B26+1)</f>
        <v>40875</v>
      </c>
      <c r="J17" s="23">
        <f>IF(I17=0,P14+1,I17+1)</f>
        <v>40876</v>
      </c>
      <c r="K17" s="23">
        <f>IF(J17=0,#REF!+1,J17+1)</f>
        <v>40877</v>
      </c>
      <c r="L17" s="23">
        <f>IF(K17=0,#REF!+1,K17+1)</f>
        <v>40878</v>
      </c>
      <c r="M17" s="23">
        <f>IF(L17=0,#REF!+1,L17+1)</f>
        <v>40879</v>
      </c>
      <c r="N17" s="23">
        <f>IF(M17=0,#REF!+1,M17+1)</f>
        <v>40880</v>
      </c>
      <c r="O17" s="23">
        <f>IF(N17=0,#REF!+1,N17+1)</f>
        <v>40881</v>
      </c>
    </row>
    <row r="18" spans="2:16" s="21" customFormat="1" ht="66.75" customHeight="1">
      <c r="B18" s="52"/>
      <c r="C18" s="53"/>
      <c r="D18" s="53"/>
      <c r="E18" s="53"/>
      <c r="F18" s="53"/>
      <c r="G18" s="54"/>
      <c r="I18" s="22">
        <f t="shared" ref="I18:O18" si="5">IF(MONTH(I17)=MONTH($I$2),I17,)</f>
        <v>40875</v>
      </c>
      <c r="J18" s="22">
        <f t="shared" si="5"/>
        <v>40876</v>
      </c>
      <c r="K18" s="22">
        <f t="shared" si="5"/>
        <v>40877</v>
      </c>
      <c r="L18" s="22">
        <f t="shared" si="5"/>
        <v>0</v>
      </c>
      <c r="M18" s="22">
        <f t="shared" si="5"/>
        <v>0</v>
      </c>
      <c r="N18" s="22">
        <f t="shared" si="5"/>
        <v>0</v>
      </c>
      <c r="O18" s="22">
        <f t="shared" si="5"/>
        <v>0</v>
      </c>
    </row>
    <row r="19" spans="2:16" s="14" customFormat="1" ht="32.25" customHeight="1">
      <c r="B19" s="52"/>
      <c r="C19" s="53"/>
      <c r="D19" s="53"/>
      <c r="E19" s="53"/>
      <c r="F19" s="53"/>
      <c r="G19" s="54"/>
      <c r="I19" s="45">
        <f>IF(OR(ISNA(INDEX(表紙!$S$3:$S$24,MATCH(I17,表紙!$V$3:$V$24,0),1)),I18=0),,INDEX(表紙!$S$3:$S$24,MATCH(I17,表紙!$V$3:$V$24,0),1))</f>
        <v>0</v>
      </c>
      <c r="J19" s="45">
        <f>IF(OR(ISNA(INDEX(表紙!$S$3:$S$24,MATCH(J17,表紙!$V$3:$V$24,0),1)),J18=0),,INDEX(表紙!$S$3:$S$24,MATCH(J17,表紙!$V$3:$V$24,0),1))</f>
        <v>0</v>
      </c>
      <c r="K19" s="45">
        <f>IF(OR(ISNA(INDEX(表紙!$S$3:$S$24,MATCH(K17,表紙!$V$3:$V$24,0),1)),K18=0),,INDEX(表紙!$S$3:$S$24,MATCH(K17,表紙!$V$3:$V$24,0),1))</f>
        <v>0</v>
      </c>
      <c r="L19" s="45">
        <f>IF(OR(ISNA(INDEX(表紙!$S$3:$S$24,MATCH(L17,表紙!$V$3:$V$24,0),1)),L18=0),,INDEX(表紙!$S$3:$S$24,MATCH(L17,表紙!$V$3:$V$24,0),1))</f>
        <v>0</v>
      </c>
      <c r="M19" s="45">
        <f>IF(OR(ISNA(INDEX(表紙!$S$3:$S$24,MATCH(M17,表紙!$V$3:$V$24,0),1)),M18=0),,INDEX(表紙!$S$3:$S$24,MATCH(M17,表紙!$V$3:$V$24,0),1))</f>
        <v>0</v>
      </c>
      <c r="N19" s="45">
        <f>IF(OR(ISNA(INDEX(表紙!$S$3:$S$24,MATCH(N17,表紙!$V$3:$V$24,0),1)),N18=0),,INDEX(表紙!$S$3:$S$24,MATCH(N17,表紙!$V$3:$V$24,0),1))</f>
        <v>0</v>
      </c>
      <c r="O19" s="45">
        <f>IF(OR(ISNA(INDEX(表紙!$S$3:$S$24,MATCH(O17,表紙!$V$3:$V$24,0),1)),O18=0),,INDEX(表紙!$S$3:$S$24,MATCH(O17,表紙!$V$3:$V$24,0),1))</f>
        <v>0</v>
      </c>
    </row>
    <row r="20" spans="2:16" s="16" customFormat="1" ht="18" hidden="1" customHeight="1">
      <c r="B20" s="52"/>
      <c r="C20" s="53"/>
      <c r="D20" s="53"/>
      <c r="E20" s="53"/>
      <c r="F20" s="53"/>
      <c r="G20" s="54"/>
      <c r="I20" s="23">
        <f>IF(B29=0,O17+1,B29+1)</f>
        <v>40882</v>
      </c>
      <c r="J20" s="23">
        <f>IF(I20=0,P17+1,I20+1)</f>
        <v>40883</v>
      </c>
      <c r="K20" s="23">
        <f>IF(J20=0,I26+1,J20+1)</f>
        <v>40884</v>
      </c>
      <c r="L20" s="23">
        <f>IF(K20=0,J26+1,K20+1)</f>
        <v>40885</v>
      </c>
      <c r="M20" s="23">
        <f>IF(L20=0,K26+1,L20+1)</f>
        <v>40886</v>
      </c>
      <c r="N20" s="23">
        <f>IF(M20=0,L26+1,M20+1)</f>
        <v>40887</v>
      </c>
      <c r="O20" s="23">
        <f>IF(N20=0,M26+1,N20+1)</f>
        <v>40888</v>
      </c>
    </row>
    <row r="21" spans="2:16" s="21" customFormat="1" ht="66.75" customHeight="1">
      <c r="B21" s="52"/>
      <c r="C21" s="53"/>
      <c r="D21" s="53"/>
      <c r="E21" s="53"/>
      <c r="F21" s="53"/>
      <c r="G21" s="54"/>
      <c r="I21" s="22">
        <f t="shared" ref="I21:O21" si="6">IF(MONTH(I20)=MONTH($I$2),I20,)</f>
        <v>0</v>
      </c>
      <c r="J21" s="22">
        <f t="shared" si="6"/>
        <v>0</v>
      </c>
      <c r="K21" s="22">
        <f t="shared" si="6"/>
        <v>0</v>
      </c>
      <c r="L21" s="22">
        <f t="shared" si="6"/>
        <v>0</v>
      </c>
      <c r="M21" s="22">
        <f t="shared" si="6"/>
        <v>0</v>
      </c>
      <c r="N21" s="22">
        <f t="shared" si="6"/>
        <v>0</v>
      </c>
      <c r="O21" s="22">
        <f t="shared" si="6"/>
        <v>0</v>
      </c>
    </row>
    <row r="22" spans="2:16" s="14" customFormat="1" ht="32.25" customHeight="1">
      <c r="B22" s="55"/>
      <c r="C22" s="56"/>
      <c r="D22" s="56"/>
      <c r="E22" s="56"/>
      <c r="F22" s="56"/>
      <c r="G22" s="57"/>
      <c r="I22" s="45">
        <f>IF(OR(ISNA(INDEX(表紙!$S$3:$S$24,MATCH(I20,表紙!$V$3:$V$24,0),1)),I21=0),,INDEX(表紙!$S$3:$S$24,MATCH(I20,表紙!$V$3:$V$24,0),1))</f>
        <v>0</v>
      </c>
      <c r="J22" s="45">
        <f>IF(OR(ISNA(INDEX(表紙!$S$3:$S$24,MATCH(J20,表紙!$V$3:$V$24,0),1)),J21=0),,INDEX(表紙!$S$3:$S$24,MATCH(J20,表紙!$V$3:$V$24,0),1))</f>
        <v>0</v>
      </c>
      <c r="K22" s="45">
        <f>IF(OR(ISNA(INDEX(表紙!$S$3:$S$24,MATCH(K20,表紙!$V$3:$V$24,0),1)),K21=0),,INDEX(表紙!$S$3:$S$24,MATCH(K20,表紙!$V$3:$V$24,0),1))</f>
        <v>0</v>
      </c>
      <c r="L22" s="45">
        <f>IF(OR(ISNA(INDEX(表紙!$S$3:$S$24,MATCH(L20,表紙!$V$3:$V$24,0),1)),L21=0),,INDEX(表紙!$S$3:$S$24,MATCH(L20,表紙!$V$3:$V$24,0),1))</f>
        <v>0</v>
      </c>
      <c r="M22" s="45">
        <f>IF(OR(ISNA(INDEX(表紙!$S$3:$S$24,MATCH(M20,表紙!$V$3:$V$24,0),1)),M21=0),,INDEX(表紙!$S$3:$S$24,MATCH(M20,表紙!$V$3:$V$24,0),1))</f>
        <v>0</v>
      </c>
      <c r="N22" s="45">
        <f>IF(OR(ISNA(INDEX(表紙!$S$3:$S$24,MATCH(N20,表紙!$V$3:$V$24,0),1)),N21=0),,INDEX(表紙!$S$3:$S$24,MATCH(N20,表紙!$V$3:$V$24,0),1))</f>
        <v>0</v>
      </c>
      <c r="O22" s="45">
        <f>IF(OR(ISNA(INDEX(表紙!$S$3:$S$24,MATCH(O20,表紙!$V$3:$V$24,0),1)),O21=0),,INDEX(表紙!$S$3:$S$24,MATCH(O20,表紙!$V$3:$V$24,0),1))</f>
        <v>0</v>
      </c>
    </row>
    <row r="23" spans="2:16" s="16" customFormat="1" ht="18" customHeight="1">
      <c r="I23" s="14"/>
      <c r="J23" s="14"/>
      <c r="K23" s="14"/>
      <c r="L23" s="14"/>
      <c r="M23" s="14"/>
      <c r="N23" s="14"/>
      <c r="O23" s="14"/>
      <c r="P23" s="14"/>
    </row>
    <row r="24" spans="2:16" s="21" customFormat="1" ht="18" customHeight="1"/>
    <row r="25" spans="2:16" s="14" customFormat="1" ht="18" customHeight="1"/>
    <row r="26" spans="2:16" s="16" customFormat="1" ht="18" customHeight="1"/>
    <row r="27" spans="2:16" s="21" customFormat="1" ht="18" customHeight="1"/>
    <row r="28" spans="2:16" s="14" customFormat="1" ht="18" customHeight="1"/>
    <row r="29" spans="2:16" s="16" customFormat="1" ht="18" customHeight="1"/>
    <row r="30" spans="2:16" s="21" customFormat="1" ht="18" customHeight="1"/>
    <row r="31" spans="2:16" s="14" customFormat="1" ht="18" customHeight="1"/>
    <row r="32" spans="2:16" s="14" customFormat="1" ht="18" customHeight="1"/>
    <row r="33" s="14" customFormat="1" ht="18" customHeight="1"/>
    <row r="34" s="14" customFormat="1" ht="18" customHeight="1"/>
    <row r="35" s="14" customFormat="1" ht="18" customHeight="1"/>
  </sheetData>
  <sheetProtection sheet="1" scenarios="1" formatCells="0" selectLockedCells="1"/>
  <mergeCells count="2">
    <mergeCell ref="D4:G4"/>
    <mergeCell ref="B6:G22"/>
  </mergeCells>
  <phoneticPr fontId="1"/>
  <conditionalFormatting sqref="I6:O6 I9:O9 I12:O12 I15:O15 I18:O18 I21:O21">
    <cfRule type="expression" dxfId="2" priority="2">
      <formula>AND(OR(I$4="土",I$4="日",ISTEXT(I7)=TRUE),I6&lt;&gt;0)</formula>
    </cfRule>
  </conditionalFormatting>
  <conditionalFormatting sqref="I7:O7 I10:O10 I13:O13 I16:O16 I19:O19 I22:O22">
    <cfRule type="expression" dxfId="3" priority="1">
      <formula>OR(I$4="土",I$4="日",ISTEXT(I7)=TRUE)</formula>
    </cfRule>
  </conditionalFormatting>
  <printOptions horizontalCentered="1" verticalCentered="1"/>
  <pageMargins left="0.27559055118110237" right="0.48" top="0.39370078740157483" bottom="0.51181102362204722" header="0.32" footer="0.47244094488188981"/>
  <pageSetup paperSize="9" scale="78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35"/>
  <sheetViews>
    <sheetView showZeros="0" topLeftCell="A3" zoomScale="80" zoomScaleNormal="80" zoomScaleSheetLayoutView="70" zoomScalePageLayoutView="80" workbookViewId="0">
      <selection activeCell="D4" sqref="D4:G4"/>
    </sheetView>
  </sheetViews>
  <sheetFormatPr defaultColWidth="9" defaultRowHeight="18" customHeight="1"/>
  <cols>
    <col min="1" max="1" width="3.25" style="18" customWidth="1"/>
    <col min="2" max="2" width="13.25" style="18" customWidth="1"/>
    <col min="3" max="7" width="13.125" style="18" customWidth="1"/>
    <col min="8" max="8" width="3.375" style="18" customWidth="1"/>
    <col min="9" max="15" width="13.125" style="18" customWidth="1"/>
    <col min="16" max="16" width="3.25" style="18" bestFit="1" customWidth="1"/>
    <col min="17" max="16384" width="9" style="18"/>
  </cols>
  <sheetData>
    <row r="1" spans="2:16" s="14" customFormat="1" ht="18" hidden="1" customHeight="1">
      <c r="I1" s="24">
        <f>DATE(表紙!$B$7,1,1)</f>
        <v>40544</v>
      </c>
      <c r="J1" s="17">
        <f>MATCH(TEXT(I2,"aaa"),I4:O4,0)</f>
        <v>4</v>
      </c>
    </row>
    <row r="2" spans="2:16" s="14" customFormat="1" ht="18" hidden="1" customHeight="1">
      <c r="I2" s="14">
        <f>DATE(YEAR(I1),B4,DAY(I1))</f>
        <v>40878</v>
      </c>
      <c r="J2" s="14">
        <v>1</v>
      </c>
      <c r="K2" s="14">
        <v>2</v>
      </c>
      <c r="L2" s="14">
        <v>3</v>
      </c>
      <c r="M2" s="14">
        <v>4</v>
      </c>
      <c r="N2" s="14">
        <v>5</v>
      </c>
      <c r="O2" s="14">
        <v>6</v>
      </c>
      <c r="P2" s="14">
        <v>7</v>
      </c>
    </row>
    <row r="3" spans="2:16" ht="18" customHeight="1">
      <c r="C3" s="17"/>
    </row>
    <row r="4" spans="2:16" s="19" customFormat="1" ht="66.75" customHeight="1">
      <c r="B4" s="20">
        <v>12</v>
      </c>
      <c r="C4" s="20" t="s">
        <v>0</v>
      </c>
      <c r="D4" s="48"/>
      <c r="E4" s="48"/>
      <c r="F4" s="48"/>
      <c r="G4" s="48"/>
      <c r="I4" s="15" t="s">
        <v>9</v>
      </c>
      <c r="J4" s="15" t="s">
        <v>10</v>
      </c>
      <c r="K4" s="15" t="s">
        <v>11</v>
      </c>
      <c r="L4" s="15" t="s">
        <v>12</v>
      </c>
      <c r="M4" s="15" t="s">
        <v>13</v>
      </c>
      <c r="N4" s="15" t="s">
        <v>14</v>
      </c>
      <c r="O4" s="15" t="s">
        <v>15</v>
      </c>
      <c r="P4" s="14"/>
    </row>
    <row r="5" spans="2:16" s="19" customFormat="1" ht="18" hidden="1" customHeight="1">
      <c r="C5" s="25"/>
      <c r="D5" s="25"/>
      <c r="E5" s="25"/>
      <c r="F5" s="25"/>
      <c r="G5" s="25"/>
      <c r="I5" s="16">
        <f t="shared" ref="I5:O5" si="0">$I$2+J2-$J$1</f>
        <v>40875</v>
      </c>
      <c r="J5" s="16">
        <f t="shared" si="0"/>
        <v>40876</v>
      </c>
      <c r="K5" s="16">
        <f t="shared" si="0"/>
        <v>40877</v>
      </c>
      <c r="L5" s="16">
        <f t="shared" si="0"/>
        <v>40878</v>
      </c>
      <c r="M5" s="16">
        <f t="shared" si="0"/>
        <v>40879</v>
      </c>
      <c r="N5" s="16">
        <f t="shared" si="0"/>
        <v>40880</v>
      </c>
      <c r="O5" s="16">
        <f t="shared" si="0"/>
        <v>40881</v>
      </c>
      <c r="P5" s="16"/>
    </row>
    <row r="6" spans="2:16" s="19" customFormat="1" ht="66.75" customHeight="1">
      <c r="B6" s="49"/>
      <c r="C6" s="50"/>
      <c r="D6" s="50"/>
      <c r="E6" s="50"/>
      <c r="F6" s="50"/>
      <c r="G6" s="51"/>
      <c r="I6" s="22">
        <f t="shared" ref="I6:O6" si="1">IF(MONTH(I5)=MONTH($I$2),I5,)</f>
        <v>0</v>
      </c>
      <c r="J6" s="22">
        <f t="shared" si="1"/>
        <v>0</v>
      </c>
      <c r="K6" s="22">
        <f t="shared" si="1"/>
        <v>0</v>
      </c>
      <c r="L6" s="22">
        <f t="shared" si="1"/>
        <v>40878</v>
      </c>
      <c r="M6" s="22">
        <f t="shared" si="1"/>
        <v>40879</v>
      </c>
      <c r="N6" s="22">
        <f t="shared" si="1"/>
        <v>40880</v>
      </c>
      <c r="O6" s="22">
        <f t="shared" si="1"/>
        <v>40881</v>
      </c>
      <c r="P6" s="21"/>
    </row>
    <row r="7" spans="2:16" s="19" customFormat="1" ht="32.25" customHeight="1">
      <c r="B7" s="52"/>
      <c r="C7" s="53"/>
      <c r="D7" s="53"/>
      <c r="E7" s="53"/>
      <c r="F7" s="53"/>
      <c r="G7" s="54"/>
      <c r="I7" s="45">
        <f>IF(OR(ISNA(INDEX(表紙!$S$3:$S$24,MATCH(I5,表紙!$V$3:$V$24,0),1)),I6=0),,INDEX(表紙!$S$3:$S$24,MATCH(I5,表紙!$V$3:$V$24,0),1))</f>
        <v>0</v>
      </c>
      <c r="J7" s="45">
        <f>IF(OR(ISNA(INDEX(表紙!$S$3:$S$24,MATCH(J5,表紙!$V$3:$V$24,0),1)),J6=0),,INDEX(表紙!$S$3:$S$24,MATCH(J5,表紙!$V$3:$V$24,0),1))</f>
        <v>0</v>
      </c>
      <c r="K7" s="45">
        <f>IF(OR(ISNA(INDEX(表紙!$S$3:$S$24,MATCH(K5,表紙!$V$3:$V$24,0),1)),K6=0),,INDEX(表紙!$S$3:$S$24,MATCH(K5,表紙!$V$3:$V$24,0),1))</f>
        <v>0</v>
      </c>
      <c r="L7" s="45">
        <f>IF(OR(ISNA(INDEX(表紙!$S$3:$S$24,MATCH(L5,表紙!$V$3:$V$24,0),1)),L6=0),,INDEX(表紙!$S$3:$S$24,MATCH(L5,表紙!$V$3:$V$24,0),1))</f>
        <v>0</v>
      </c>
      <c r="M7" s="45">
        <f>IF(OR(ISNA(INDEX(表紙!$S$3:$S$24,MATCH(M5,表紙!$V$3:$V$24,0),1)),M6=0),,INDEX(表紙!$S$3:$S$24,MATCH(M5,表紙!$V$3:$V$24,0),1))</f>
        <v>0</v>
      </c>
      <c r="N7" s="45">
        <f>IF(OR(ISNA(INDEX(表紙!$S$3:$S$24,MATCH(N5,表紙!$V$3:$V$24,0),1)),N6=0),,INDEX(表紙!$S$3:$S$24,MATCH(N5,表紙!$V$3:$V$24,0),1))</f>
        <v>0</v>
      </c>
      <c r="O7" s="45">
        <f>IF(OR(ISNA(INDEX(表紙!$S$3:$S$24,MATCH(O5,表紙!$V$3:$V$24,0),1)),O6=0),,INDEX(表紙!$S$3:$S$24,MATCH(O5,表紙!$V$3:$V$24,0),1))</f>
        <v>0</v>
      </c>
      <c r="P7" s="14"/>
    </row>
    <row r="8" spans="2:16" s="19" customFormat="1" ht="18" hidden="1" customHeight="1">
      <c r="B8" s="52"/>
      <c r="C8" s="53"/>
      <c r="D8" s="53"/>
      <c r="E8" s="53"/>
      <c r="F8" s="53"/>
      <c r="G8" s="54"/>
      <c r="I8" s="23">
        <f>IF(B17=0,O5+1,B17+1)</f>
        <v>40882</v>
      </c>
      <c r="J8" s="23">
        <f>IF(I8=0,P5+1,I8+1)</f>
        <v>40883</v>
      </c>
      <c r="K8" s="23">
        <f>IF(J8=0,#REF!+1,J8+1)</f>
        <v>40884</v>
      </c>
      <c r="L8" s="23">
        <f>IF(K8=0,#REF!+1,K8+1)</f>
        <v>40885</v>
      </c>
      <c r="M8" s="23">
        <f>IF(L8=0,#REF!+1,L8+1)</f>
        <v>40886</v>
      </c>
      <c r="N8" s="23">
        <f>IF(M8=0,#REF!+1,M8+1)</f>
        <v>40887</v>
      </c>
      <c r="O8" s="23">
        <f>IF(N8=0,#REF!+1,N8+1)</f>
        <v>40888</v>
      </c>
      <c r="P8" s="16"/>
    </row>
    <row r="9" spans="2:16" s="19" customFormat="1" ht="66.75" customHeight="1">
      <c r="B9" s="52"/>
      <c r="C9" s="53"/>
      <c r="D9" s="53"/>
      <c r="E9" s="53"/>
      <c r="F9" s="53"/>
      <c r="G9" s="54"/>
      <c r="I9" s="22">
        <f t="shared" ref="I9:O9" si="2">IF(MONTH(I8)=MONTH($I$2),I8,)</f>
        <v>40882</v>
      </c>
      <c r="J9" s="22">
        <f t="shared" si="2"/>
        <v>40883</v>
      </c>
      <c r="K9" s="22">
        <f t="shared" si="2"/>
        <v>40884</v>
      </c>
      <c r="L9" s="22">
        <f t="shared" si="2"/>
        <v>40885</v>
      </c>
      <c r="M9" s="22">
        <f t="shared" si="2"/>
        <v>40886</v>
      </c>
      <c r="N9" s="22">
        <f t="shared" si="2"/>
        <v>40887</v>
      </c>
      <c r="O9" s="22">
        <f t="shared" si="2"/>
        <v>40888</v>
      </c>
      <c r="P9" s="21"/>
    </row>
    <row r="10" spans="2:16" s="14" customFormat="1" ht="32.25" customHeight="1">
      <c r="B10" s="52"/>
      <c r="C10" s="53"/>
      <c r="D10" s="53"/>
      <c r="E10" s="53"/>
      <c r="F10" s="53"/>
      <c r="G10" s="54"/>
      <c r="I10" s="45">
        <f>IF(OR(ISNA(INDEX(表紙!$S$3:$S$24,MATCH(I8,表紙!$V$3:$V$24,0),1)),I9=0),,INDEX(表紙!$S$3:$S$24,MATCH(I8,表紙!$V$3:$V$24,0),1))</f>
        <v>0</v>
      </c>
      <c r="J10" s="45">
        <f>IF(OR(ISNA(INDEX(表紙!$S$3:$S$24,MATCH(J8,表紙!$V$3:$V$24,0),1)),J9=0),,INDEX(表紙!$S$3:$S$24,MATCH(J8,表紙!$V$3:$V$24,0),1))</f>
        <v>0</v>
      </c>
      <c r="K10" s="45">
        <f>IF(OR(ISNA(INDEX(表紙!$S$3:$S$24,MATCH(K8,表紙!$V$3:$V$24,0),1)),K9=0),,INDEX(表紙!$S$3:$S$24,MATCH(K8,表紙!$V$3:$V$24,0),1))</f>
        <v>0</v>
      </c>
      <c r="L10" s="45">
        <f>IF(OR(ISNA(INDEX(表紙!$S$3:$S$24,MATCH(L8,表紙!$V$3:$V$24,0),1)),L9=0),,INDEX(表紙!$S$3:$S$24,MATCH(L8,表紙!$V$3:$V$24,0),1))</f>
        <v>0</v>
      </c>
      <c r="M10" s="45">
        <f>IF(OR(ISNA(INDEX(表紙!$S$3:$S$24,MATCH(M8,表紙!$V$3:$V$24,0),1)),M9=0),,INDEX(表紙!$S$3:$S$24,MATCH(M8,表紙!$V$3:$V$24,0),1))</f>
        <v>0</v>
      </c>
      <c r="N10" s="45">
        <f>IF(OR(ISNA(INDEX(表紙!$S$3:$S$24,MATCH(N8,表紙!$V$3:$V$24,0),1)),N9=0),,INDEX(表紙!$S$3:$S$24,MATCH(N8,表紙!$V$3:$V$24,0),1))</f>
        <v>0</v>
      </c>
      <c r="O10" s="45">
        <f>IF(OR(ISNA(INDEX(表紙!$S$3:$S$24,MATCH(O8,表紙!$V$3:$V$24,0),1)),O9=0),,INDEX(表紙!$S$3:$S$24,MATCH(O8,表紙!$V$3:$V$24,0),1))</f>
        <v>0</v>
      </c>
    </row>
    <row r="11" spans="2:16" ht="18" hidden="1" customHeight="1">
      <c r="B11" s="52"/>
      <c r="C11" s="53"/>
      <c r="D11" s="53"/>
      <c r="E11" s="53"/>
      <c r="F11" s="53"/>
      <c r="G11" s="54"/>
      <c r="I11" s="23">
        <f>IF(B20=0,O8+1,B20+1)</f>
        <v>40889</v>
      </c>
      <c r="J11" s="23">
        <f>IF(I11=0,P8+1,I11+1)</f>
        <v>40890</v>
      </c>
      <c r="K11" s="23">
        <f>IF(J11=0,#REF!+1,J11+1)</f>
        <v>40891</v>
      </c>
      <c r="L11" s="23">
        <f>IF(K11=0,#REF!+1,K11+1)</f>
        <v>40892</v>
      </c>
      <c r="M11" s="23">
        <f>IF(L11=0,#REF!+1,L11+1)</f>
        <v>40893</v>
      </c>
      <c r="N11" s="23">
        <f>IF(M11=0,#REF!+1,M11+1)</f>
        <v>40894</v>
      </c>
      <c r="O11" s="23">
        <f>IF(N11=0,#REF!+1,N11+1)</f>
        <v>40895</v>
      </c>
      <c r="P11" s="16"/>
    </row>
    <row r="12" spans="2:16" ht="66.75" customHeight="1">
      <c r="B12" s="52"/>
      <c r="C12" s="53"/>
      <c r="D12" s="53"/>
      <c r="E12" s="53"/>
      <c r="F12" s="53"/>
      <c r="G12" s="54"/>
      <c r="I12" s="22">
        <f t="shared" ref="I12:O12" si="3">IF(MONTH(I11)=MONTH($I$2),I11,)</f>
        <v>40889</v>
      </c>
      <c r="J12" s="22">
        <f t="shared" si="3"/>
        <v>40890</v>
      </c>
      <c r="K12" s="22">
        <f t="shared" si="3"/>
        <v>40891</v>
      </c>
      <c r="L12" s="22">
        <f t="shared" si="3"/>
        <v>40892</v>
      </c>
      <c r="M12" s="22">
        <f t="shared" si="3"/>
        <v>40893</v>
      </c>
      <c r="N12" s="22">
        <f t="shared" si="3"/>
        <v>40894</v>
      </c>
      <c r="O12" s="22">
        <f t="shared" si="3"/>
        <v>40895</v>
      </c>
      <c r="P12" s="21"/>
    </row>
    <row r="13" spans="2:16" s="14" customFormat="1" ht="32.25" customHeight="1">
      <c r="B13" s="52"/>
      <c r="C13" s="53"/>
      <c r="D13" s="53"/>
      <c r="E13" s="53"/>
      <c r="F13" s="53"/>
      <c r="G13" s="54"/>
      <c r="I13" s="45">
        <f>IF(OR(ISNA(INDEX(表紙!$S$3:$S$24,MATCH(I11,表紙!$V$3:$V$24,0),1)),I12=0),,INDEX(表紙!$S$3:$S$24,MATCH(I11,表紙!$V$3:$V$24,0),1))</f>
        <v>0</v>
      </c>
      <c r="J13" s="45">
        <f>IF(OR(ISNA(INDEX(表紙!$S$3:$S$24,MATCH(J11,表紙!$V$3:$V$24,0),1)),J12=0),,INDEX(表紙!$S$3:$S$24,MATCH(J11,表紙!$V$3:$V$24,0),1))</f>
        <v>0</v>
      </c>
      <c r="K13" s="45">
        <f>IF(OR(ISNA(INDEX(表紙!$S$3:$S$24,MATCH(K11,表紙!$V$3:$V$24,0),1)),K12=0),,INDEX(表紙!$S$3:$S$24,MATCH(K11,表紙!$V$3:$V$24,0),1))</f>
        <v>0</v>
      </c>
      <c r="L13" s="45">
        <f>IF(OR(ISNA(INDEX(表紙!$S$3:$S$24,MATCH(L11,表紙!$V$3:$V$24,0),1)),L12=0),,INDEX(表紙!$S$3:$S$24,MATCH(L11,表紙!$V$3:$V$24,0),1))</f>
        <v>0</v>
      </c>
      <c r="M13" s="45">
        <f>IF(OR(ISNA(INDEX(表紙!$S$3:$S$24,MATCH(M11,表紙!$V$3:$V$24,0),1)),M12=0),,INDEX(表紙!$S$3:$S$24,MATCH(M11,表紙!$V$3:$V$24,0),1))</f>
        <v>0</v>
      </c>
      <c r="N13" s="45">
        <f>IF(OR(ISNA(INDEX(表紙!$S$3:$S$24,MATCH(N11,表紙!$V$3:$V$24,0),1)),N12=0),,INDEX(表紙!$S$3:$S$24,MATCH(N11,表紙!$V$3:$V$24,0),1))</f>
        <v>0</v>
      </c>
      <c r="O13" s="45">
        <f>IF(OR(ISNA(INDEX(表紙!$S$3:$S$24,MATCH(O11,表紙!$V$3:$V$24,0),1)),O12=0),,INDEX(表紙!$S$3:$S$24,MATCH(O11,表紙!$V$3:$V$24,0),1))</f>
        <v>0</v>
      </c>
    </row>
    <row r="14" spans="2:16" s="16" customFormat="1" ht="18" hidden="1" customHeight="1">
      <c r="B14" s="52"/>
      <c r="C14" s="53"/>
      <c r="D14" s="53"/>
      <c r="E14" s="53"/>
      <c r="F14" s="53"/>
      <c r="G14" s="54"/>
      <c r="I14" s="23">
        <f>IF(B23=0,O11+1,B23+1)</f>
        <v>40896</v>
      </c>
      <c r="J14" s="23">
        <f>IF(I14=0,P11+1,I14+1)</f>
        <v>40897</v>
      </c>
      <c r="K14" s="23">
        <f>IF(J14=0,#REF!+1,J14+1)</f>
        <v>40898</v>
      </c>
      <c r="L14" s="23">
        <f>IF(K14=0,#REF!+1,K14+1)</f>
        <v>40899</v>
      </c>
      <c r="M14" s="23">
        <f>IF(L14=0,#REF!+1,L14+1)</f>
        <v>40900</v>
      </c>
      <c r="N14" s="23">
        <f>IF(M14=0,#REF!+1,M14+1)</f>
        <v>40901</v>
      </c>
      <c r="O14" s="23">
        <f>IF(N14=0,#REF!+1,N14+1)</f>
        <v>40902</v>
      </c>
    </row>
    <row r="15" spans="2:16" s="21" customFormat="1" ht="66.75" customHeight="1">
      <c r="B15" s="52"/>
      <c r="C15" s="53"/>
      <c r="D15" s="53"/>
      <c r="E15" s="53"/>
      <c r="F15" s="53"/>
      <c r="G15" s="54"/>
      <c r="I15" s="22">
        <f t="shared" ref="I15:O15" si="4">IF(MONTH(I14)=MONTH($I$2),I14,)</f>
        <v>40896</v>
      </c>
      <c r="J15" s="22">
        <f t="shared" si="4"/>
        <v>40897</v>
      </c>
      <c r="K15" s="22">
        <f t="shared" si="4"/>
        <v>40898</v>
      </c>
      <c r="L15" s="22">
        <f t="shared" si="4"/>
        <v>40899</v>
      </c>
      <c r="M15" s="22">
        <f t="shared" si="4"/>
        <v>40900</v>
      </c>
      <c r="N15" s="22">
        <f t="shared" si="4"/>
        <v>40901</v>
      </c>
      <c r="O15" s="22">
        <f t="shared" si="4"/>
        <v>40902</v>
      </c>
    </row>
    <row r="16" spans="2:16" s="14" customFormat="1" ht="32.25" customHeight="1">
      <c r="B16" s="52"/>
      <c r="C16" s="53"/>
      <c r="D16" s="53"/>
      <c r="E16" s="53"/>
      <c r="F16" s="53"/>
      <c r="G16" s="54"/>
      <c r="I16" s="45">
        <f>IF(OR(ISNA(INDEX(表紙!$S$3:$S$24,MATCH(I14,表紙!$V$3:$V$24,0),1)),I15=0),,INDEX(表紙!$S$3:$S$24,MATCH(I14,表紙!$V$3:$V$24,0),1))</f>
        <v>0</v>
      </c>
      <c r="J16" s="45">
        <f>IF(OR(ISNA(INDEX(表紙!$S$3:$S$24,MATCH(J14,表紙!$V$3:$V$24,0),1)),J15=0),,INDEX(表紙!$S$3:$S$24,MATCH(J14,表紙!$V$3:$V$24,0),1))</f>
        <v>0</v>
      </c>
      <c r="K16" s="45">
        <f>IF(OR(ISNA(INDEX(表紙!$S$3:$S$24,MATCH(K14,表紙!$V$3:$V$24,0),1)),K15=0),,INDEX(表紙!$S$3:$S$24,MATCH(K14,表紙!$V$3:$V$24,0),1))</f>
        <v>0</v>
      </c>
      <c r="L16" s="45">
        <f>IF(OR(ISNA(INDEX(表紙!$S$3:$S$24,MATCH(L14,表紙!$V$3:$V$24,0),1)),L15=0),,INDEX(表紙!$S$3:$S$24,MATCH(L14,表紙!$V$3:$V$24,0),1))</f>
        <v>0</v>
      </c>
      <c r="M16" s="45">
        <f>IF(OR(ISNA(INDEX(表紙!$S$3:$S$24,MATCH(M14,表紙!$V$3:$V$24,0),1)),M15=0),,INDEX(表紙!$S$3:$S$24,MATCH(M14,表紙!$V$3:$V$24,0),1))</f>
        <v>0</v>
      </c>
      <c r="N16" s="45">
        <f>IF(OR(ISNA(INDEX(表紙!$S$3:$S$24,MATCH(N14,表紙!$V$3:$V$24,0),1)),N15=0),,INDEX(表紙!$S$3:$S$24,MATCH(N14,表紙!$V$3:$V$24,0),1))</f>
        <v>0</v>
      </c>
      <c r="O16" s="45">
        <f>IF(OR(ISNA(INDEX(表紙!$S$3:$S$24,MATCH(O14,表紙!$V$3:$V$24,0),1)),O15=0),,INDEX(表紙!$S$3:$S$24,MATCH(O14,表紙!$V$3:$V$24,0),1))</f>
        <v>0</v>
      </c>
    </row>
    <row r="17" spans="2:16" s="16" customFormat="1" ht="18" hidden="1" customHeight="1">
      <c r="B17" s="52"/>
      <c r="C17" s="53"/>
      <c r="D17" s="53"/>
      <c r="E17" s="53"/>
      <c r="F17" s="53"/>
      <c r="G17" s="54"/>
      <c r="I17" s="23">
        <f>IF(B26=0,O14+1,B26+1)</f>
        <v>40903</v>
      </c>
      <c r="J17" s="23">
        <f>IF(I17=0,P14+1,I17+1)</f>
        <v>40904</v>
      </c>
      <c r="K17" s="23">
        <f>IF(J17=0,#REF!+1,J17+1)</f>
        <v>40905</v>
      </c>
      <c r="L17" s="23">
        <f>IF(K17=0,#REF!+1,K17+1)</f>
        <v>40906</v>
      </c>
      <c r="M17" s="23">
        <f>IF(L17=0,#REF!+1,L17+1)</f>
        <v>40907</v>
      </c>
      <c r="N17" s="23">
        <f>IF(M17=0,#REF!+1,M17+1)</f>
        <v>40908</v>
      </c>
      <c r="O17" s="23">
        <f>IF(N17=0,#REF!+1,N17+1)</f>
        <v>40909</v>
      </c>
    </row>
    <row r="18" spans="2:16" s="21" customFormat="1" ht="66.75" customHeight="1">
      <c r="B18" s="52"/>
      <c r="C18" s="53"/>
      <c r="D18" s="53"/>
      <c r="E18" s="53"/>
      <c r="F18" s="53"/>
      <c r="G18" s="54"/>
      <c r="I18" s="22">
        <f t="shared" ref="I18:O18" si="5">IF(MONTH(I17)=MONTH($I$2),I17,)</f>
        <v>40903</v>
      </c>
      <c r="J18" s="22">
        <f t="shared" si="5"/>
        <v>40904</v>
      </c>
      <c r="K18" s="22">
        <f t="shared" si="5"/>
        <v>40905</v>
      </c>
      <c r="L18" s="22">
        <f t="shared" si="5"/>
        <v>40906</v>
      </c>
      <c r="M18" s="22">
        <f t="shared" si="5"/>
        <v>40907</v>
      </c>
      <c r="N18" s="22">
        <f t="shared" si="5"/>
        <v>40908</v>
      </c>
      <c r="O18" s="22">
        <f t="shared" si="5"/>
        <v>0</v>
      </c>
    </row>
    <row r="19" spans="2:16" s="14" customFormat="1" ht="32.25" customHeight="1">
      <c r="B19" s="52"/>
      <c r="C19" s="53"/>
      <c r="D19" s="53"/>
      <c r="E19" s="53"/>
      <c r="F19" s="53"/>
      <c r="G19" s="54"/>
      <c r="I19" s="45">
        <f>IF(OR(ISNA(INDEX(表紙!$S$3:$S$24,MATCH(I17,表紙!$V$3:$V$24,0),1)),I18=0),,INDEX(表紙!$S$3:$S$24,MATCH(I17,表紙!$V$3:$V$24,0),1))</f>
        <v>0</v>
      </c>
      <c r="J19" s="45">
        <f>IF(OR(ISNA(INDEX(表紙!$S$3:$S$24,MATCH(J17,表紙!$V$3:$V$24,0),1)),J18=0),,INDEX(表紙!$S$3:$S$24,MATCH(J17,表紙!$V$3:$V$24,0),1))</f>
        <v>0</v>
      </c>
      <c r="K19" s="45">
        <f>IF(OR(ISNA(INDEX(表紙!$S$3:$S$24,MATCH(K17,表紙!$V$3:$V$24,0),1)),K18=0),,INDEX(表紙!$S$3:$S$24,MATCH(K17,表紙!$V$3:$V$24,0),1))</f>
        <v>0</v>
      </c>
      <c r="L19" s="45">
        <f>IF(OR(ISNA(INDEX(表紙!$S$3:$S$24,MATCH(L17,表紙!$V$3:$V$24,0),1)),L18=0),,INDEX(表紙!$S$3:$S$24,MATCH(L17,表紙!$V$3:$V$24,0),1))</f>
        <v>0</v>
      </c>
      <c r="M19" s="45">
        <f>IF(OR(ISNA(INDEX(表紙!$S$3:$S$24,MATCH(M17,表紙!$V$3:$V$24,0),1)),M18=0),,INDEX(表紙!$S$3:$S$24,MATCH(M17,表紙!$V$3:$V$24,0),1))</f>
        <v>0</v>
      </c>
      <c r="N19" s="45">
        <f>IF(OR(ISNA(INDEX(表紙!$S$3:$S$24,MATCH(N17,表紙!$V$3:$V$24,0),1)),N18=0),,INDEX(表紙!$S$3:$S$24,MATCH(N17,表紙!$V$3:$V$24,0),1))</f>
        <v>0</v>
      </c>
      <c r="O19" s="45">
        <f>IF(OR(ISNA(INDEX(表紙!$S$3:$S$24,MATCH(O17,表紙!$V$3:$V$24,0),1)),O18=0),,INDEX(表紙!$S$3:$S$24,MATCH(O17,表紙!$V$3:$V$24,0),1))</f>
        <v>0</v>
      </c>
    </row>
    <row r="20" spans="2:16" s="16" customFormat="1" ht="18" hidden="1" customHeight="1">
      <c r="B20" s="52"/>
      <c r="C20" s="53"/>
      <c r="D20" s="53"/>
      <c r="E20" s="53"/>
      <c r="F20" s="53"/>
      <c r="G20" s="54"/>
      <c r="I20" s="23">
        <f>IF(B29=0,O17+1,B29+1)</f>
        <v>40910</v>
      </c>
      <c r="J20" s="23">
        <f>IF(I20=0,P17+1,I20+1)</f>
        <v>40911</v>
      </c>
      <c r="K20" s="23">
        <f>IF(J20=0,I26+1,J20+1)</f>
        <v>40912</v>
      </c>
      <c r="L20" s="23">
        <f>IF(K20=0,J26+1,K20+1)</f>
        <v>40913</v>
      </c>
      <c r="M20" s="23">
        <f>IF(L20=0,K26+1,L20+1)</f>
        <v>40914</v>
      </c>
      <c r="N20" s="23">
        <f>IF(M20=0,L26+1,M20+1)</f>
        <v>40915</v>
      </c>
      <c r="O20" s="23">
        <f>IF(N20=0,M26+1,N20+1)</f>
        <v>40916</v>
      </c>
    </row>
    <row r="21" spans="2:16" s="21" customFormat="1" ht="66.75" customHeight="1">
      <c r="B21" s="52"/>
      <c r="C21" s="53"/>
      <c r="D21" s="53"/>
      <c r="E21" s="53"/>
      <c r="F21" s="53"/>
      <c r="G21" s="54"/>
      <c r="I21" s="22">
        <f t="shared" ref="I21:O21" si="6">IF(MONTH(I20)=MONTH($I$2),I20,)</f>
        <v>0</v>
      </c>
      <c r="J21" s="22">
        <f t="shared" si="6"/>
        <v>0</v>
      </c>
      <c r="K21" s="22">
        <f t="shared" si="6"/>
        <v>0</v>
      </c>
      <c r="L21" s="22">
        <f t="shared" si="6"/>
        <v>0</v>
      </c>
      <c r="M21" s="22">
        <f t="shared" si="6"/>
        <v>0</v>
      </c>
      <c r="N21" s="22">
        <f t="shared" si="6"/>
        <v>0</v>
      </c>
      <c r="O21" s="22">
        <f t="shared" si="6"/>
        <v>0</v>
      </c>
    </row>
    <row r="22" spans="2:16" s="14" customFormat="1" ht="32.25" customHeight="1">
      <c r="B22" s="55"/>
      <c r="C22" s="56"/>
      <c r="D22" s="56"/>
      <c r="E22" s="56"/>
      <c r="F22" s="56"/>
      <c r="G22" s="57"/>
      <c r="I22" s="45">
        <f>IF(OR(ISNA(INDEX(表紙!$S$3:$S$24,MATCH(I20,表紙!$V$3:$V$24,0),1)),I21=0),,INDEX(表紙!$S$3:$S$24,MATCH(I20,表紙!$V$3:$V$24,0),1))</f>
        <v>0</v>
      </c>
      <c r="J22" s="45">
        <f>IF(OR(ISNA(INDEX(表紙!$S$3:$S$24,MATCH(J20,表紙!$V$3:$V$24,0),1)),J21=0),,INDEX(表紙!$S$3:$S$24,MATCH(J20,表紙!$V$3:$V$24,0),1))</f>
        <v>0</v>
      </c>
      <c r="K22" s="45">
        <f>IF(OR(ISNA(INDEX(表紙!$S$3:$S$24,MATCH(K20,表紙!$V$3:$V$24,0),1)),K21=0),,INDEX(表紙!$S$3:$S$24,MATCH(K20,表紙!$V$3:$V$24,0),1))</f>
        <v>0</v>
      </c>
      <c r="L22" s="45">
        <f>IF(OR(ISNA(INDEX(表紙!$S$3:$S$24,MATCH(L20,表紙!$V$3:$V$24,0),1)),L21=0),,INDEX(表紙!$S$3:$S$24,MATCH(L20,表紙!$V$3:$V$24,0),1))</f>
        <v>0</v>
      </c>
      <c r="M22" s="45">
        <f>IF(OR(ISNA(INDEX(表紙!$S$3:$S$24,MATCH(M20,表紙!$V$3:$V$24,0),1)),M21=0),,INDEX(表紙!$S$3:$S$24,MATCH(M20,表紙!$V$3:$V$24,0),1))</f>
        <v>0</v>
      </c>
      <c r="N22" s="45">
        <f>IF(OR(ISNA(INDEX(表紙!$S$3:$S$24,MATCH(N20,表紙!$V$3:$V$24,0),1)),N21=0),,INDEX(表紙!$S$3:$S$24,MATCH(N20,表紙!$V$3:$V$24,0),1))</f>
        <v>0</v>
      </c>
      <c r="O22" s="45">
        <f>IF(OR(ISNA(INDEX(表紙!$S$3:$S$24,MATCH(O20,表紙!$V$3:$V$24,0),1)),O21=0),,INDEX(表紙!$S$3:$S$24,MATCH(O20,表紙!$V$3:$V$24,0),1))</f>
        <v>0</v>
      </c>
    </row>
    <row r="23" spans="2:16" s="16" customFormat="1" ht="18" customHeight="1">
      <c r="I23" s="14"/>
      <c r="J23" s="14"/>
      <c r="K23" s="14"/>
      <c r="L23" s="14"/>
      <c r="M23" s="14"/>
      <c r="N23" s="14"/>
      <c r="O23" s="14"/>
      <c r="P23" s="14"/>
    </row>
    <row r="24" spans="2:16" s="21" customFormat="1" ht="18" customHeight="1"/>
    <row r="25" spans="2:16" s="14" customFormat="1" ht="18" customHeight="1"/>
    <row r="26" spans="2:16" s="16" customFormat="1" ht="18" customHeight="1"/>
    <row r="27" spans="2:16" s="21" customFormat="1" ht="18" customHeight="1"/>
    <row r="28" spans="2:16" s="14" customFormat="1" ht="18" customHeight="1"/>
    <row r="29" spans="2:16" s="16" customFormat="1" ht="18" customHeight="1"/>
    <row r="30" spans="2:16" s="21" customFormat="1" ht="18" customHeight="1"/>
    <row r="31" spans="2:16" s="14" customFormat="1" ht="18" customHeight="1"/>
    <row r="32" spans="2:16" s="14" customFormat="1" ht="18" customHeight="1"/>
    <row r="33" s="14" customFormat="1" ht="18" customHeight="1"/>
    <row r="34" s="14" customFormat="1" ht="18" customHeight="1"/>
    <row r="35" s="14" customFormat="1" ht="18" customHeight="1"/>
  </sheetData>
  <sheetProtection sheet="1" scenarios="1" formatCells="0" selectLockedCells="1"/>
  <mergeCells count="2">
    <mergeCell ref="D4:G4"/>
    <mergeCell ref="B6:G22"/>
  </mergeCells>
  <phoneticPr fontId="1"/>
  <conditionalFormatting sqref="I6:O6 I9:O9 I12:O12 I15:O15 I18:O18 I21:O21">
    <cfRule type="expression" dxfId="0" priority="2">
      <formula>AND(OR(I$4="土",I$4="日",ISTEXT(I7)=TRUE),I6&lt;&gt;0)</formula>
    </cfRule>
  </conditionalFormatting>
  <conditionalFormatting sqref="I7:O7 I10:O10 I13:O13 I16:O16 I19:O19 I22:O22">
    <cfRule type="expression" dxfId="1" priority="1">
      <formula>OR(I$4="土",I$4="日",ISTEXT(I7)=TRUE)</formula>
    </cfRule>
  </conditionalFormatting>
  <printOptions horizontalCentered="1" verticalCentered="1"/>
  <pageMargins left="0.27559055118110237" right="0.48" top="0.39370078740157483" bottom="0.51181102362204722" header="0.32" footer="0.47244094488188981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35"/>
  <sheetViews>
    <sheetView showZeros="0" topLeftCell="A3" zoomScale="80" zoomScaleNormal="80" zoomScaleSheetLayoutView="70" zoomScalePageLayoutView="80" workbookViewId="0">
      <selection activeCell="D4" sqref="D4:G4"/>
    </sheetView>
  </sheetViews>
  <sheetFormatPr defaultColWidth="9" defaultRowHeight="18" customHeight="1"/>
  <cols>
    <col min="1" max="1" width="3.25" style="18" customWidth="1"/>
    <col min="2" max="2" width="13.25" style="18" customWidth="1"/>
    <col min="3" max="7" width="13.125" style="18" customWidth="1"/>
    <col min="8" max="8" width="3.375" style="18" customWidth="1"/>
    <col min="9" max="15" width="13.125" style="18" customWidth="1"/>
    <col min="16" max="16" width="3.25" style="18" bestFit="1" customWidth="1"/>
    <col min="17" max="16384" width="9" style="18"/>
  </cols>
  <sheetData>
    <row r="1" spans="2:16" s="14" customFormat="1" ht="18" hidden="1" customHeight="1">
      <c r="I1" s="24">
        <f>DATE(表紙!$B$7,1,1)</f>
        <v>40544</v>
      </c>
      <c r="J1" s="17">
        <f>MATCH(TEXT(I2,"aaa"),I4:O4,0)</f>
        <v>6</v>
      </c>
    </row>
    <row r="2" spans="2:16" s="14" customFormat="1" ht="18" hidden="1" customHeight="1">
      <c r="I2" s="14">
        <f>DATE(YEAR(I1),B4,DAY(I1))</f>
        <v>40544</v>
      </c>
      <c r="J2" s="14">
        <v>1</v>
      </c>
      <c r="K2" s="14">
        <v>2</v>
      </c>
      <c r="L2" s="14">
        <v>3</v>
      </c>
      <c r="M2" s="14">
        <v>4</v>
      </c>
      <c r="N2" s="14">
        <v>5</v>
      </c>
      <c r="O2" s="14">
        <v>6</v>
      </c>
      <c r="P2" s="14">
        <v>7</v>
      </c>
    </row>
    <row r="3" spans="2:16" ht="18" customHeight="1">
      <c r="C3" s="17"/>
    </row>
    <row r="4" spans="2:16" s="19" customFormat="1" ht="66.75" customHeight="1">
      <c r="B4" s="20">
        <v>1</v>
      </c>
      <c r="C4" s="20" t="s">
        <v>0</v>
      </c>
      <c r="D4" s="48" t="s">
        <v>16</v>
      </c>
      <c r="E4" s="48"/>
      <c r="F4" s="48"/>
      <c r="G4" s="48"/>
      <c r="I4" s="15" t="s">
        <v>9</v>
      </c>
      <c r="J4" s="15" t="s">
        <v>10</v>
      </c>
      <c r="K4" s="15" t="s">
        <v>11</v>
      </c>
      <c r="L4" s="15" t="s">
        <v>12</v>
      </c>
      <c r="M4" s="15" t="s">
        <v>13</v>
      </c>
      <c r="N4" s="15" t="s">
        <v>14</v>
      </c>
      <c r="O4" s="15" t="s">
        <v>15</v>
      </c>
      <c r="P4" s="14"/>
    </row>
    <row r="5" spans="2:16" s="19" customFormat="1" ht="18" hidden="1" customHeight="1">
      <c r="C5" s="25"/>
      <c r="D5" s="25"/>
      <c r="E5" s="25"/>
      <c r="F5" s="25"/>
      <c r="G5" s="25"/>
      <c r="I5" s="16">
        <f t="shared" ref="I5:O5" si="0">$I$2+J2-$J$1</f>
        <v>40539</v>
      </c>
      <c r="J5" s="16">
        <f t="shared" si="0"/>
        <v>40540</v>
      </c>
      <c r="K5" s="16">
        <f t="shared" si="0"/>
        <v>40541</v>
      </c>
      <c r="L5" s="16">
        <f t="shared" si="0"/>
        <v>40542</v>
      </c>
      <c r="M5" s="16">
        <f t="shared" si="0"/>
        <v>40543</v>
      </c>
      <c r="N5" s="16">
        <f t="shared" si="0"/>
        <v>40544</v>
      </c>
      <c r="O5" s="16">
        <f t="shared" si="0"/>
        <v>40545</v>
      </c>
      <c r="P5" s="16"/>
    </row>
    <row r="6" spans="2:16" s="19" customFormat="1" ht="66.75" customHeight="1">
      <c r="B6" s="49"/>
      <c r="C6" s="50"/>
      <c r="D6" s="50"/>
      <c r="E6" s="50"/>
      <c r="F6" s="50"/>
      <c r="G6" s="51"/>
      <c r="I6" s="22">
        <f t="shared" ref="I6:O6" si="1">IF(MONTH(I5)=MONTH($I$2),I5,)</f>
        <v>0</v>
      </c>
      <c r="J6" s="22">
        <f t="shared" si="1"/>
        <v>0</v>
      </c>
      <c r="K6" s="22">
        <f t="shared" si="1"/>
        <v>0</v>
      </c>
      <c r="L6" s="22">
        <f t="shared" si="1"/>
        <v>0</v>
      </c>
      <c r="M6" s="22">
        <f t="shared" si="1"/>
        <v>0</v>
      </c>
      <c r="N6" s="22">
        <f t="shared" si="1"/>
        <v>40544</v>
      </c>
      <c r="O6" s="22">
        <f t="shared" si="1"/>
        <v>40545</v>
      </c>
      <c r="P6" s="21"/>
    </row>
    <row r="7" spans="2:16" s="19" customFormat="1" ht="32.25" customHeight="1">
      <c r="B7" s="52"/>
      <c r="C7" s="53"/>
      <c r="D7" s="53"/>
      <c r="E7" s="53"/>
      <c r="F7" s="53"/>
      <c r="G7" s="54"/>
      <c r="I7" s="45">
        <f>IF(OR(ISNA(INDEX(表紙!$S$3:$S$24,MATCH(I5,表紙!$V$3:$V$24,0),1)),I6=0),,INDEX(表紙!$S$3:$S$24,MATCH(I5,表紙!$V$3:$V$24,0),1))</f>
        <v>0</v>
      </c>
      <c r="J7" s="45">
        <f>IF(OR(ISNA(INDEX(表紙!$S$3:$S$24,MATCH(J5,表紙!$V$3:$V$24,0),1)),J6=0),,INDEX(表紙!$S$3:$S$24,MATCH(J5,表紙!$V$3:$V$24,0),1))</f>
        <v>0</v>
      </c>
      <c r="K7" s="45">
        <f>IF(OR(ISNA(INDEX(表紙!$S$3:$S$24,MATCH(K5,表紙!$V$3:$V$24,0),1)),K6=0),,INDEX(表紙!$S$3:$S$24,MATCH(K5,表紙!$V$3:$V$24,0),1))</f>
        <v>0</v>
      </c>
      <c r="L7" s="45">
        <f>IF(OR(ISNA(INDEX(表紙!$S$3:$S$24,MATCH(L5,表紙!$V$3:$V$24,0),1)),L6=0),,INDEX(表紙!$S$3:$S$24,MATCH(L5,表紙!$V$3:$V$24,0),1))</f>
        <v>0</v>
      </c>
      <c r="M7" s="45">
        <f>IF(OR(ISNA(INDEX(表紙!$S$3:$S$24,MATCH(M5,表紙!$V$3:$V$24,0),1)),M6=0),,INDEX(表紙!$S$3:$S$24,MATCH(M5,表紙!$V$3:$V$24,0),1))</f>
        <v>0</v>
      </c>
      <c r="N7" s="45" t="str">
        <f>IF(OR(ISNA(INDEX(表紙!$S$3:$S$24,MATCH(N5,表紙!$V$3:$V$24,0),1)),N6=0),,INDEX(表紙!$S$3:$S$24,MATCH(N5,表紙!$V$3:$V$24,0),1))</f>
        <v>正月</v>
      </c>
      <c r="O7" s="45">
        <f>IF(OR(ISNA(INDEX(表紙!$S$3:$S$24,MATCH(O5,表紙!$V$3:$V$24,0),1)),O6=0),,INDEX(表紙!$S$3:$S$24,MATCH(O5,表紙!$V$3:$V$24,0),1))</f>
        <v>0</v>
      </c>
      <c r="P7" s="14"/>
    </row>
    <row r="8" spans="2:16" s="19" customFormat="1" ht="18" hidden="1" customHeight="1">
      <c r="B8" s="52"/>
      <c r="C8" s="53"/>
      <c r="D8" s="53"/>
      <c r="E8" s="53"/>
      <c r="F8" s="53"/>
      <c r="G8" s="54"/>
      <c r="I8" s="23">
        <f>IF(B17=0,O5+1,B17+1)</f>
        <v>40546</v>
      </c>
      <c r="J8" s="23">
        <f>IF(I8=0,P5+1,I8+1)</f>
        <v>40547</v>
      </c>
      <c r="K8" s="23">
        <f>IF(J8=0,#REF!+1,J8+1)</f>
        <v>40548</v>
      </c>
      <c r="L8" s="23">
        <f>IF(K8=0,#REF!+1,K8+1)</f>
        <v>40549</v>
      </c>
      <c r="M8" s="23">
        <f>IF(L8=0,#REF!+1,L8+1)</f>
        <v>40550</v>
      </c>
      <c r="N8" s="23">
        <f>IF(M8=0,#REF!+1,M8+1)</f>
        <v>40551</v>
      </c>
      <c r="O8" s="23">
        <f>IF(N8=0,#REF!+1,N8+1)</f>
        <v>40552</v>
      </c>
      <c r="P8" s="16"/>
    </row>
    <row r="9" spans="2:16" s="19" customFormat="1" ht="66.75" customHeight="1">
      <c r="B9" s="52"/>
      <c r="C9" s="53"/>
      <c r="D9" s="53"/>
      <c r="E9" s="53"/>
      <c r="F9" s="53"/>
      <c r="G9" s="54"/>
      <c r="I9" s="22">
        <f t="shared" ref="I9:O9" si="2">IF(MONTH(I8)=MONTH($I$2),I8,)</f>
        <v>40546</v>
      </c>
      <c r="J9" s="22">
        <f t="shared" si="2"/>
        <v>40547</v>
      </c>
      <c r="K9" s="22">
        <f t="shared" si="2"/>
        <v>40548</v>
      </c>
      <c r="L9" s="22">
        <f t="shared" si="2"/>
        <v>40549</v>
      </c>
      <c r="M9" s="22">
        <f t="shared" si="2"/>
        <v>40550</v>
      </c>
      <c r="N9" s="22">
        <f t="shared" si="2"/>
        <v>40551</v>
      </c>
      <c r="O9" s="22">
        <f t="shared" si="2"/>
        <v>40552</v>
      </c>
      <c r="P9" s="21"/>
    </row>
    <row r="10" spans="2:16" s="14" customFormat="1" ht="32.25" customHeight="1">
      <c r="B10" s="52"/>
      <c r="C10" s="53"/>
      <c r="D10" s="53"/>
      <c r="E10" s="53"/>
      <c r="F10" s="53"/>
      <c r="G10" s="54"/>
      <c r="I10" s="45">
        <f>IF(OR(ISNA(INDEX(表紙!$S$3:$S$24,MATCH(I8,表紙!$V$3:$V$24,0),1)),I9=0),,INDEX(表紙!$S$3:$S$24,MATCH(I8,表紙!$V$3:$V$24,0),1))</f>
        <v>0</v>
      </c>
      <c r="J10" s="45">
        <f>IF(OR(ISNA(INDEX(表紙!$S$3:$S$24,MATCH(J8,表紙!$V$3:$V$24,0),1)),J9=0),,INDEX(表紙!$S$3:$S$24,MATCH(J8,表紙!$V$3:$V$24,0),1))</f>
        <v>0</v>
      </c>
      <c r="K10" s="45">
        <f>IF(OR(ISNA(INDEX(表紙!$S$3:$S$24,MATCH(K8,表紙!$V$3:$V$24,0),1)),K9=0),,INDEX(表紙!$S$3:$S$24,MATCH(K8,表紙!$V$3:$V$24,0),1))</f>
        <v>0</v>
      </c>
      <c r="L10" s="45">
        <f>IF(OR(ISNA(INDEX(表紙!$S$3:$S$24,MATCH(L8,表紙!$V$3:$V$24,0),1)),L9=0),,INDEX(表紙!$S$3:$S$24,MATCH(L8,表紙!$V$3:$V$24,0),1))</f>
        <v>0</v>
      </c>
      <c r="M10" s="45">
        <f>IF(OR(ISNA(INDEX(表紙!$S$3:$S$24,MATCH(M8,表紙!$V$3:$V$24,0),1)),M9=0),,INDEX(表紙!$S$3:$S$24,MATCH(M8,表紙!$V$3:$V$24,0),1))</f>
        <v>0</v>
      </c>
      <c r="N10" s="45">
        <f>IF(OR(ISNA(INDEX(表紙!$S$3:$S$24,MATCH(N8,表紙!$V$3:$V$24,0),1)),N9=0),,INDEX(表紙!$S$3:$S$24,MATCH(N8,表紙!$V$3:$V$24,0),1))</f>
        <v>0</v>
      </c>
      <c r="O10" s="45">
        <f>IF(OR(ISNA(INDEX(表紙!$S$3:$S$24,MATCH(O8,表紙!$V$3:$V$24,0),1)),O9=0),,INDEX(表紙!$S$3:$S$24,MATCH(O8,表紙!$V$3:$V$24,0),1))</f>
        <v>0</v>
      </c>
    </row>
    <row r="11" spans="2:16" ht="18" hidden="1" customHeight="1">
      <c r="B11" s="52"/>
      <c r="C11" s="53"/>
      <c r="D11" s="53"/>
      <c r="E11" s="53"/>
      <c r="F11" s="53"/>
      <c r="G11" s="54"/>
      <c r="I11" s="23">
        <f>IF(B20=0,O8+1,B20+1)</f>
        <v>40553</v>
      </c>
      <c r="J11" s="23">
        <f>IF(I11=0,P8+1,I11+1)</f>
        <v>40554</v>
      </c>
      <c r="K11" s="23">
        <f>IF(J11=0,#REF!+1,J11+1)</f>
        <v>40555</v>
      </c>
      <c r="L11" s="23">
        <f>IF(K11=0,#REF!+1,K11+1)</f>
        <v>40556</v>
      </c>
      <c r="M11" s="23">
        <f>IF(L11=0,#REF!+1,L11+1)</f>
        <v>40557</v>
      </c>
      <c r="N11" s="23">
        <f>IF(M11=0,#REF!+1,M11+1)</f>
        <v>40558</v>
      </c>
      <c r="O11" s="23">
        <f>IF(N11=0,#REF!+1,N11+1)</f>
        <v>40559</v>
      </c>
      <c r="P11" s="16"/>
    </row>
    <row r="12" spans="2:16" ht="66.75" customHeight="1">
      <c r="B12" s="52"/>
      <c r="C12" s="53"/>
      <c r="D12" s="53"/>
      <c r="E12" s="53"/>
      <c r="F12" s="53"/>
      <c r="G12" s="54"/>
      <c r="I12" s="22">
        <f t="shared" ref="I12:O12" si="3">IF(MONTH(I11)=MONTH($I$2),I11,)</f>
        <v>40553</v>
      </c>
      <c r="J12" s="22">
        <f t="shared" si="3"/>
        <v>40554</v>
      </c>
      <c r="K12" s="22">
        <f t="shared" si="3"/>
        <v>40555</v>
      </c>
      <c r="L12" s="22">
        <f t="shared" si="3"/>
        <v>40556</v>
      </c>
      <c r="M12" s="22">
        <f t="shared" si="3"/>
        <v>40557</v>
      </c>
      <c r="N12" s="22">
        <f t="shared" si="3"/>
        <v>40558</v>
      </c>
      <c r="O12" s="22">
        <f t="shared" si="3"/>
        <v>40559</v>
      </c>
      <c r="P12" s="21"/>
    </row>
    <row r="13" spans="2:16" s="14" customFormat="1" ht="32.25" customHeight="1">
      <c r="B13" s="52"/>
      <c r="C13" s="53"/>
      <c r="D13" s="53"/>
      <c r="E13" s="53"/>
      <c r="F13" s="53"/>
      <c r="G13" s="54"/>
      <c r="I13" s="45">
        <f>IF(OR(ISNA(INDEX(表紙!$S$3:$S$24,MATCH(I11,表紙!$V$3:$V$24,0),1)),I12=0),,INDEX(表紙!$S$3:$S$24,MATCH(I11,表紙!$V$3:$V$24,0),1))</f>
        <v>0</v>
      </c>
      <c r="J13" s="45">
        <f>IF(OR(ISNA(INDEX(表紙!$S$3:$S$24,MATCH(J11,表紙!$V$3:$V$24,0),1)),J12=0),,INDEX(表紙!$S$3:$S$24,MATCH(J11,表紙!$V$3:$V$24,0),1))</f>
        <v>0</v>
      </c>
      <c r="K13" s="45">
        <f>IF(OR(ISNA(INDEX(表紙!$S$3:$S$24,MATCH(K11,表紙!$V$3:$V$24,0),1)),K12=0),,INDEX(表紙!$S$3:$S$24,MATCH(K11,表紙!$V$3:$V$24,0),1))</f>
        <v>0</v>
      </c>
      <c r="L13" s="45">
        <f>IF(OR(ISNA(INDEX(表紙!$S$3:$S$24,MATCH(L11,表紙!$V$3:$V$24,0),1)),L12=0),,INDEX(表紙!$S$3:$S$24,MATCH(L11,表紙!$V$3:$V$24,0),1))</f>
        <v>0</v>
      </c>
      <c r="M13" s="45">
        <f>IF(OR(ISNA(INDEX(表紙!$S$3:$S$24,MATCH(M11,表紙!$V$3:$V$24,0),1)),M12=0),,INDEX(表紙!$S$3:$S$24,MATCH(M11,表紙!$V$3:$V$24,0),1))</f>
        <v>0</v>
      </c>
      <c r="N13" s="45" t="str">
        <f>IF(OR(ISNA(INDEX(表紙!$S$3:$S$24,MATCH(N11,表紙!$V$3:$V$24,0),1)),N12=0),,INDEX(表紙!$S$3:$S$24,MATCH(N11,表紙!$V$3:$V$24,0),1))</f>
        <v>成人の日</v>
      </c>
      <c r="O13" s="45">
        <f>IF(OR(ISNA(INDEX(表紙!$S$3:$S$24,MATCH(O11,表紙!$V$3:$V$24,0),1)),O12=0),,INDEX(表紙!$S$3:$S$24,MATCH(O11,表紙!$V$3:$V$24,0),1))</f>
        <v>0</v>
      </c>
    </row>
    <row r="14" spans="2:16" s="16" customFormat="1" ht="18" hidden="1" customHeight="1">
      <c r="B14" s="52"/>
      <c r="C14" s="53"/>
      <c r="D14" s="53"/>
      <c r="E14" s="53"/>
      <c r="F14" s="53"/>
      <c r="G14" s="54"/>
      <c r="I14" s="23">
        <f>IF(B23=0,O11+1,B23+1)</f>
        <v>40560</v>
      </c>
      <c r="J14" s="23">
        <f>IF(I14=0,P11+1,I14+1)</f>
        <v>40561</v>
      </c>
      <c r="K14" s="23">
        <f>IF(J14=0,#REF!+1,J14+1)</f>
        <v>40562</v>
      </c>
      <c r="L14" s="23">
        <f>IF(K14=0,#REF!+1,K14+1)</f>
        <v>40563</v>
      </c>
      <c r="M14" s="23">
        <f>IF(L14=0,#REF!+1,L14+1)</f>
        <v>40564</v>
      </c>
      <c r="N14" s="23">
        <f>IF(M14=0,#REF!+1,M14+1)</f>
        <v>40565</v>
      </c>
      <c r="O14" s="23">
        <f>IF(N14=0,#REF!+1,N14+1)</f>
        <v>40566</v>
      </c>
    </row>
    <row r="15" spans="2:16" s="21" customFormat="1" ht="66.75" customHeight="1">
      <c r="B15" s="52"/>
      <c r="C15" s="53"/>
      <c r="D15" s="53"/>
      <c r="E15" s="53"/>
      <c r="F15" s="53"/>
      <c r="G15" s="54"/>
      <c r="I15" s="22">
        <f t="shared" ref="I15:O15" si="4">IF(MONTH(I14)=MONTH($I$2),I14,)</f>
        <v>40560</v>
      </c>
      <c r="J15" s="22">
        <f t="shared" si="4"/>
        <v>40561</v>
      </c>
      <c r="K15" s="22">
        <f t="shared" si="4"/>
        <v>40562</v>
      </c>
      <c r="L15" s="22">
        <f t="shared" si="4"/>
        <v>40563</v>
      </c>
      <c r="M15" s="22">
        <f t="shared" si="4"/>
        <v>40564</v>
      </c>
      <c r="N15" s="22">
        <f t="shared" si="4"/>
        <v>40565</v>
      </c>
      <c r="O15" s="22">
        <f t="shared" si="4"/>
        <v>40566</v>
      </c>
    </row>
    <row r="16" spans="2:16" s="14" customFormat="1" ht="32.25" customHeight="1">
      <c r="B16" s="52"/>
      <c r="C16" s="53"/>
      <c r="D16" s="53"/>
      <c r="E16" s="53"/>
      <c r="F16" s="53"/>
      <c r="G16" s="54"/>
      <c r="I16" s="45">
        <f>IF(OR(ISNA(INDEX(表紙!$S$3:$S$24,MATCH(I14,表紙!$V$3:$V$24,0),1)),I15=0),,INDEX(表紙!$S$3:$S$24,MATCH(I14,表紙!$V$3:$V$24,0),1))</f>
        <v>0</v>
      </c>
      <c r="J16" s="45">
        <f>IF(OR(ISNA(INDEX(表紙!$S$3:$S$24,MATCH(J14,表紙!$V$3:$V$24,0),1)),J15=0),,INDEX(表紙!$S$3:$S$24,MATCH(J14,表紙!$V$3:$V$24,0),1))</f>
        <v>0</v>
      </c>
      <c r="K16" s="45">
        <f>IF(OR(ISNA(INDEX(表紙!$S$3:$S$24,MATCH(K14,表紙!$V$3:$V$24,0),1)),K15=0),,INDEX(表紙!$S$3:$S$24,MATCH(K14,表紙!$V$3:$V$24,0),1))</f>
        <v>0</v>
      </c>
      <c r="L16" s="45">
        <f>IF(OR(ISNA(INDEX(表紙!$S$3:$S$24,MATCH(L14,表紙!$V$3:$V$24,0),1)),L15=0),,INDEX(表紙!$S$3:$S$24,MATCH(L14,表紙!$V$3:$V$24,0),1))</f>
        <v>0</v>
      </c>
      <c r="M16" s="45">
        <f>IF(OR(ISNA(INDEX(表紙!$S$3:$S$24,MATCH(M14,表紙!$V$3:$V$24,0),1)),M15=0),,INDEX(表紙!$S$3:$S$24,MATCH(M14,表紙!$V$3:$V$24,0),1))</f>
        <v>0</v>
      </c>
      <c r="N16" s="45">
        <f>IF(OR(ISNA(INDEX(表紙!$S$3:$S$24,MATCH(N14,表紙!$V$3:$V$24,0),1)),N15=0),,INDEX(表紙!$S$3:$S$24,MATCH(N14,表紙!$V$3:$V$24,0),1))</f>
        <v>0</v>
      </c>
      <c r="O16" s="45">
        <f>IF(OR(ISNA(INDEX(表紙!$S$3:$S$24,MATCH(O14,表紙!$V$3:$V$24,0),1)),O15=0),,INDEX(表紙!$S$3:$S$24,MATCH(O14,表紙!$V$3:$V$24,0),1))</f>
        <v>0</v>
      </c>
    </row>
    <row r="17" spans="2:16" s="16" customFormat="1" ht="18" hidden="1" customHeight="1">
      <c r="B17" s="52"/>
      <c r="C17" s="53"/>
      <c r="D17" s="53"/>
      <c r="E17" s="53"/>
      <c r="F17" s="53"/>
      <c r="G17" s="54"/>
      <c r="I17" s="23">
        <f>IF(B26=0,O14+1,B26+1)</f>
        <v>40567</v>
      </c>
      <c r="J17" s="23">
        <f>IF(I17=0,P14+1,I17+1)</f>
        <v>40568</v>
      </c>
      <c r="K17" s="23">
        <f>IF(J17=0,#REF!+1,J17+1)</f>
        <v>40569</v>
      </c>
      <c r="L17" s="23">
        <f>IF(K17=0,#REF!+1,K17+1)</f>
        <v>40570</v>
      </c>
      <c r="M17" s="23">
        <f>IF(L17=0,#REF!+1,L17+1)</f>
        <v>40571</v>
      </c>
      <c r="N17" s="23">
        <f>IF(M17=0,#REF!+1,M17+1)</f>
        <v>40572</v>
      </c>
      <c r="O17" s="23">
        <f>IF(N17=0,#REF!+1,N17+1)</f>
        <v>40573</v>
      </c>
    </row>
    <row r="18" spans="2:16" s="21" customFormat="1" ht="66.75" customHeight="1">
      <c r="B18" s="52"/>
      <c r="C18" s="53"/>
      <c r="D18" s="53"/>
      <c r="E18" s="53"/>
      <c r="F18" s="53"/>
      <c r="G18" s="54"/>
      <c r="I18" s="22">
        <f t="shared" ref="I18:O18" si="5">IF(MONTH(I17)=MONTH($I$2),I17,)</f>
        <v>40567</v>
      </c>
      <c r="J18" s="22">
        <f t="shared" si="5"/>
        <v>40568</v>
      </c>
      <c r="K18" s="22">
        <f t="shared" si="5"/>
        <v>40569</v>
      </c>
      <c r="L18" s="22">
        <f t="shared" si="5"/>
        <v>40570</v>
      </c>
      <c r="M18" s="22">
        <f t="shared" si="5"/>
        <v>40571</v>
      </c>
      <c r="N18" s="22">
        <f t="shared" si="5"/>
        <v>40572</v>
      </c>
      <c r="O18" s="22">
        <f t="shared" si="5"/>
        <v>40573</v>
      </c>
    </row>
    <row r="19" spans="2:16" s="14" customFormat="1" ht="32.25" customHeight="1">
      <c r="B19" s="52"/>
      <c r="C19" s="53"/>
      <c r="D19" s="53"/>
      <c r="E19" s="53"/>
      <c r="F19" s="53"/>
      <c r="G19" s="54"/>
      <c r="I19" s="45">
        <f>IF(OR(ISNA(INDEX(表紙!$S$3:$S$24,MATCH(I17,表紙!$V$3:$V$24,0),1)),I18=0),,INDEX(表紙!$S$3:$S$24,MATCH(I17,表紙!$V$3:$V$24,0),1))</f>
        <v>0</v>
      </c>
      <c r="J19" s="45">
        <f>IF(OR(ISNA(INDEX(表紙!$S$3:$S$24,MATCH(J17,表紙!$V$3:$V$24,0),1)),J18=0),,INDEX(表紙!$S$3:$S$24,MATCH(J17,表紙!$V$3:$V$24,0),1))</f>
        <v>0</v>
      </c>
      <c r="K19" s="45">
        <f>IF(OR(ISNA(INDEX(表紙!$S$3:$S$24,MATCH(K17,表紙!$V$3:$V$24,0),1)),K18=0),,INDEX(表紙!$S$3:$S$24,MATCH(K17,表紙!$V$3:$V$24,0),1))</f>
        <v>0</v>
      </c>
      <c r="L19" s="45">
        <f>IF(OR(ISNA(INDEX(表紙!$S$3:$S$24,MATCH(L17,表紙!$V$3:$V$24,0),1)),L18=0),,INDEX(表紙!$S$3:$S$24,MATCH(L17,表紙!$V$3:$V$24,0),1))</f>
        <v>0</v>
      </c>
      <c r="M19" s="45">
        <f>IF(OR(ISNA(INDEX(表紙!$S$3:$S$24,MATCH(M17,表紙!$V$3:$V$24,0),1)),M18=0),,INDEX(表紙!$S$3:$S$24,MATCH(M17,表紙!$V$3:$V$24,0),1))</f>
        <v>0</v>
      </c>
      <c r="N19" s="45">
        <f>IF(OR(ISNA(INDEX(表紙!$S$3:$S$24,MATCH(N17,表紙!$V$3:$V$24,0),1)),N18=0),,INDEX(表紙!$S$3:$S$24,MATCH(N17,表紙!$V$3:$V$24,0),1))</f>
        <v>0</v>
      </c>
      <c r="O19" s="45">
        <f>IF(OR(ISNA(INDEX(表紙!$S$3:$S$24,MATCH(O17,表紙!$V$3:$V$24,0),1)),O18=0),,INDEX(表紙!$S$3:$S$24,MATCH(O17,表紙!$V$3:$V$24,0),1))</f>
        <v>0</v>
      </c>
    </row>
    <row r="20" spans="2:16" s="16" customFormat="1" ht="18" hidden="1" customHeight="1">
      <c r="B20" s="52"/>
      <c r="C20" s="53"/>
      <c r="D20" s="53"/>
      <c r="E20" s="53"/>
      <c r="F20" s="53"/>
      <c r="G20" s="54"/>
      <c r="I20" s="23">
        <f>IF(B29=0,O17+1,B29+1)</f>
        <v>40574</v>
      </c>
      <c r="J20" s="23">
        <f>IF(I20=0,P17+1,I20+1)</f>
        <v>40575</v>
      </c>
      <c r="K20" s="23">
        <f>IF(J20=0,I26+1,J20+1)</f>
        <v>40576</v>
      </c>
      <c r="L20" s="23">
        <f>IF(K20=0,J26+1,K20+1)</f>
        <v>40577</v>
      </c>
      <c r="M20" s="23">
        <f>IF(L20=0,K26+1,L20+1)</f>
        <v>40578</v>
      </c>
      <c r="N20" s="23">
        <f>IF(M20=0,L26+1,M20+1)</f>
        <v>40579</v>
      </c>
      <c r="O20" s="23">
        <f>IF(N20=0,M26+1,N20+1)</f>
        <v>40580</v>
      </c>
    </row>
    <row r="21" spans="2:16" s="21" customFormat="1" ht="66.75" customHeight="1">
      <c r="B21" s="52"/>
      <c r="C21" s="53"/>
      <c r="D21" s="53"/>
      <c r="E21" s="53"/>
      <c r="F21" s="53"/>
      <c r="G21" s="54"/>
      <c r="I21" s="22">
        <f t="shared" ref="I21:O21" si="6">IF(MONTH(I20)=MONTH($I$2),I20,)</f>
        <v>40574</v>
      </c>
      <c r="J21" s="22">
        <f t="shared" si="6"/>
        <v>0</v>
      </c>
      <c r="K21" s="22">
        <f t="shared" si="6"/>
        <v>0</v>
      </c>
      <c r="L21" s="22">
        <f t="shared" si="6"/>
        <v>0</v>
      </c>
      <c r="M21" s="22">
        <f t="shared" si="6"/>
        <v>0</v>
      </c>
      <c r="N21" s="22">
        <f t="shared" si="6"/>
        <v>0</v>
      </c>
      <c r="O21" s="22">
        <f t="shared" si="6"/>
        <v>0</v>
      </c>
    </row>
    <row r="22" spans="2:16" s="14" customFormat="1" ht="32.25" customHeight="1">
      <c r="B22" s="55"/>
      <c r="C22" s="56"/>
      <c r="D22" s="56"/>
      <c r="E22" s="56"/>
      <c r="F22" s="56"/>
      <c r="G22" s="57"/>
      <c r="I22" s="45">
        <f>IF(OR(ISNA(INDEX(表紙!$S$3:$S$24,MATCH(I20,表紙!$V$3:$V$24,0),1)),I21=0),,INDEX(表紙!$S$3:$S$24,MATCH(I20,表紙!$V$3:$V$24,0),1))</f>
        <v>0</v>
      </c>
      <c r="J22" s="45">
        <f>IF(OR(ISNA(INDEX(表紙!$S$3:$S$24,MATCH(J20,表紙!$V$3:$V$24,0),1)),J21=0),,INDEX(表紙!$S$3:$S$24,MATCH(J20,表紙!$V$3:$V$24,0),1))</f>
        <v>0</v>
      </c>
      <c r="K22" s="45">
        <f>IF(OR(ISNA(INDEX(表紙!$S$3:$S$24,MATCH(K20,表紙!$V$3:$V$24,0),1)),K21=0),,INDEX(表紙!$S$3:$S$24,MATCH(K20,表紙!$V$3:$V$24,0),1))</f>
        <v>0</v>
      </c>
      <c r="L22" s="45">
        <f>IF(OR(ISNA(INDEX(表紙!$S$3:$S$24,MATCH(L20,表紙!$V$3:$V$24,0),1)),L21=0),,INDEX(表紙!$S$3:$S$24,MATCH(L20,表紙!$V$3:$V$24,0),1))</f>
        <v>0</v>
      </c>
      <c r="M22" s="45">
        <f>IF(OR(ISNA(INDEX(表紙!$S$3:$S$24,MATCH(M20,表紙!$V$3:$V$24,0),1)),M21=0),,INDEX(表紙!$S$3:$S$24,MATCH(M20,表紙!$V$3:$V$24,0),1))</f>
        <v>0</v>
      </c>
      <c r="N22" s="45">
        <f>IF(OR(ISNA(INDEX(表紙!$S$3:$S$24,MATCH(N20,表紙!$V$3:$V$24,0),1)),N21=0),,INDEX(表紙!$S$3:$S$24,MATCH(N20,表紙!$V$3:$V$24,0),1))</f>
        <v>0</v>
      </c>
      <c r="O22" s="45">
        <f>IF(OR(ISNA(INDEX(表紙!$S$3:$S$24,MATCH(O20,表紙!$V$3:$V$24,0),1)),O21=0),,INDEX(表紙!$S$3:$S$24,MATCH(O20,表紙!$V$3:$V$24,0),1))</f>
        <v>0</v>
      </c>
    </row>
    <row r="23" spans="2:16" s="16" customFormat="1" ht="18" customHeight="1">
      <c r="I23" s="14"/>
      <c r="J23" s="14"/>
      <c r="K23" s="14"/>
      <c r="L23" s="14"/>
      <c r="M23" s="14"/>
      <c r="N23" s="14"/>
      <c r="O23" s="14"/>
      <c r="P23" s="14"/>
    </row>
    <row r="24" spans="2:16" s="21" customFormat="1" ht="18" customHeight="1"/>
    <row r="25" spans="2:16" s="14" customFormat="1" ht="18" customHeight="1"/>
    <row r="26" spans="2:16" s="16" customFormat="1" ht="18" customHeight="1"/>
    <row r="27" spans="2:16" s="21" customFormat="1" ht="18" customHeight="1"/>
    <row r="28" spans="2:16" s="14" customFormat="1" ht="18" customHeight="1"/>
    <row r="29" spans="2:16" s="16" customFormat="1" ht="18" customHeight="1"/>
    <row r="30" spans="2:16" s="21" customFormat="1" ht="18" customHeight="1"/>
    <row r="31" spans="2:16" s="14" customFormat="1" ht="18" customHeight="1"/>
    <row r="32" spans="2:16" s="14" customFormat="1" ht="18" customHeight="1"/>
    <row r="33" s="14" customFormat="1" ht="18" customHeight="1"/>
    <row r="34" s="14" customFormat="1" ht="18" customHeight="1"/>
    <row r="35" s="14" customFormat="1" ht="18" customHeight="1"/>
  </sheetData>
  <sheetProtection sheet="1" scenarios="1" formatCells="0" selectLockedCells="1"/>
  <mergeCells count="2">
    <mergeCell ref="D4:G4"/>
    <mergeCell ref="B6:G22"/>
  </mergeCells>
  <phoneticPr fontId="1"/>
  <conditionalFormatting sqref="I6:O6 I9:O9 I12:O12 I15:O15 I18:O18 I21:O21">
    <cfRule type="expression" dxfId="22" priority="12">
      <formula>AND(OR(I$4="土",I$4="日",ISTEXT(I7)=TRUE),I6&lt;&gt;0)</formula>
    </cfRule>
  </conditionalFormatting>
  <conditionalFormatting sqref="I7:O7 I10:O10 I13:O13 I16:O16 I19:O19 I22:O22">
    <cfRule type="expression" dxfId="23" priority="19">
      <formula>OR(I$4="土",I$4="日",ISTEXT(I7)=TRUE)</formula>
    </cfRule>
  </conditionalFormatting>
  <printOptions horizontalCentered="1" verticalCentered="1"/>
  <pageMargins left="0.27559055118110237" right="0.48" top="0.39370078740157483" bottom="0.51181102362204722" header="0.32" footer="0.47244094488188981"/>
  <pageSetup paperSize="9" scale="78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35"/>
  <sheetViews>
    <sheetView showZeros="0" topLeftCell="A3" zoomScale="80" zoomScaleNormal="80" zoomScaleSheetLayoutView="70" zoomScalePageLayoutView="80" workbookViewId="0">
      <selection activeCell="D4" sqref="D4:G4"/>
    </sheetView>
  </sheetViews>
  <sheetFormatPr defaultColWidth="9" defaultRowHeight="18" customHeight="1"/>
  <cols>
    <col min="1" max="1" width="3.25" style="18" customWidth="1"/>
    <col min="2" max="2" width="13.25" style="18" customWidth="1"/>
    <col min="3" max="7" width="13.125" style="18" customWidth="1"/>
    <col min="8" max="8" width="3.375" style="18" customWidth="1"/>
    <col min="9" max="15" width="13.125" style="18" customWidth="1"/>
    <col min="16" max="16" width="3.25" style="18" bestFit="1" customWidth="1"/>
    <col min="17" max="16384" width="9" style="18"/>
  </cols>
  <sheetData>
    <row r="1" spans="2:16" s="14" customFormat="1" ht="18" hidden="1" customHeight="1">
      <c r="I1" s="24">
        <f>DATE(表紙!$B$7,1,1)</f>
        <v>40544</v>
      </c>
      <c r="J1" s="17">
        <f>MATCH(TEXT(I2,"aaa"),I4:O4,0)</f>
        <v>2</v>
      </c>
    </row>
    <row r="2" spans="2:16" s="14" customFormat="1" ht="18" hidden="1" customHeight="1">
      <c r="I2" s="14">
        <f>DATE(YEAR(I1),B4,DAY(I1))</f>
        <v>40575</v>
      </c>
      <c r="J2" s="14">
        <v>1</v>
      </c>
      <c r="K2" s="14">
        <v>2</v>
      </c>
      <c r="L2" s="14">
        <v>3</v>
      </c>
      <c r="M2" s="14">
        <v>4</v>
      </c>
      <c r="N2" s="14">
        <v>5</v>
      </c>
      <c r="O2" s="14">
        <v>6</v>
      </c>
      <c r="P2" s="14">
        <v>7</v>
      </c>
    </row>
    <row r="3" spans="2:16" ht="18" customHeight="1">
      <c r="C3" s="17"/>
    </row>
    <row r="4" spans="2:16" s="19" customFormat="1" ht="66.75" customHeight="1">
      <c r="B4" s="20">
        <v>2</v>
      </c>
      <c r="C4" s="20" t="s">
        <v>0</v>
      </c>
      <c r="D4" s="48"/>
      <c r="E4" s="48"/>
      <c r="F4" s="48"/>
      <c r="G4" s="48"/>
      <c r="I4" s="15" t="s">
        <v>9</v>
      </c>
      <c r="J4" s="15" t="s">
        <v>10</v>
      </c>
      <c r="K4" s="15" t="s">
        <v>11</v>
      </c>
      <c r="L4" s="15" t="s">
        <v>12</v>
      </c>
      <c r="M4" s="15" t="s">
        <v>13</v>
      </c>
      <c r="N4" s="15" t="s">
        <v>14</v>
      </c>
      <c r="O4" s="15" t="s">
        <v>15</v>
      </c>
      <c r="P4" s="14"/>
    </row>
    <row r="5" spans="2:16" s="19" customFormat="1" ht="18" hidden="1" customHeight="1">
      <c r="C5" s="25"/>
      <c r="D5" s="25"/>
      <c r="E5" s="25"/>
      <c r="F5" s="25"/>
      <c r="G5" s="25"/>
      <c r="I5" s="16">
        <f t="shared" ref="I5:O5" si="0">$I$2+J2-$J$1</f>
        <v>40574</v>
      </c>
      <c r="J5" s="16">
        <f t="shared" si="0"/>
        <v>40575</v>
      </c>
      <c r="K5" s="16">
        <f t="shared" si="0"/>
        <v>40576</v>
      </c>
      <c r="L5" s="16">
        <f t="shared" si="0"/>
        <v>40577</v>
      </c>
      <c r="M5" s="16">
        <f t="shared" si="0"/>
        <v>40578</v>
      </c>
      <c r="N5" s="16">
        <f t="shared" si="0"/>
        <v>40579</v>
      </c>
      <c r="O5" s="16">
        <f t="shared" si="0"/>
        <v>40580</v>
      </c>
      <c r="P5" s="16"/>
    </row>
    <row r="6" spans="2:16" s="19" customFormat="1" ht="66.75" customHeight="1">
      <c r="B6" s="49"/>
      <c r="C6" s="50"/>
      <c r="D6" s="50"/>
      <c r="E6" s="50"/>
      <c r="F6" s="50"/>
      <c r="G6" s="51"/>
      <c r="I6" s="22">
        <f t="shared" ref="I6:O6" si="1">IF(MONTH(I5)=MONTH($I$2),I5,)</f>
        <v>0</v>
      </c>
      <c r="J6" s="22">
        <f t="shared" si="1"/>
        <v>40575</v>
      </c>
      <c r="K6" s="22">
        <f t="shared" si="1"/>
        <v>40576</v>
      </c>
      <c r="L6" s="22">
        <f t="shared" si="1"/>
        <v>40577</v>
      </c>
      <c r="M6" s="22">
        <f t="shared" si="1"/>
        <v>40578</v>
      </c>
      <c r="N6" s="22">
        <f t="shared" si="1"/>
        <v>40579</v>
      </c>
      <c r="O6" s="22">
        <f t="shared" si="1"/>
        <v>40580</v>
      </c>
      <c r="P6" s="21"/>
    </row>
    <row r="7" spans="2:16" s="19" customFormat="1" ht="32.25" customHeight="1">
      <c r="B7" s="52"/>
      <c r="C7" s="53"/>
      <c r="D7" s="53"/>
      <c r="E7" s="53"/>
      <c r="F7" s="53"/>
      <c r="G7" s="54"/>
      <c r="I7" s="45">
        <f>IF(OR(ISNA(INDEX(表紙!$S$3:$S$24,MATCH(I5,表紙!$V$3:$V$24,0),1)),I6=0),,INDEX(表紙!$S$3:$S$24,MATCH(I5,表紙!$V$3:$V$24,0),1))</f>
        <v>0</v>
      </c>
      <c r="J7" s="45">
        <f>IF(OR(ISNA(INDEX(表紙!$S$3:$S$24,MATCH(J5,表紙!$V$3:$V$24,0),1)),J6=0),,INDEX(表紙!$S$3:$S$24,MATCH(J5,表紙!$V$3:$V$24,0),1))</f>
        <v>0</v>
      </c>
      <c r="K7" s="45">
        <f>IF(OR(ISNA(INDEX(表紙!$S$3:$S$24,MATCH(K5,表紙!$V$3:$V$24,0),1)),K6=0),,INDEX(表紙!$S$3:$S$24,MATCH(K5,表紙!$V$3:$V$24,0),1))</f>
        <v>0</v>
      </c>
      <c r="L7" s="45">
        <f>IF(OR(ISNA(INDEX(表紙!$S$3:$S$24,MATCH(L5,表紙!$V$3:$V$24,0),1)),L6=0),,INDEX(表紙!$S$3:$S$24,MATCH(L5,表紙!$V$3:$V$24,0),1))</f>
        <v>0</v>
      </c>
      <c r="M7" s="45">
        <f>IF(OR(ISNA(INDEX(表紙!$S$3:$S$24,MATCH(M5,表紙!$V$3:$V$24,0),1)),M6=0),,INDEX(表紙!$S$3:$S$24,MATCH(M5,表紙!$V$3:$V$24,0),1))</f>
        <v>0</v>
      </c>
      <c r="N7" s="45">
        <f>IF(OR(ISNA(INDEX(表紙!$S$3:$S$24,MATCH(N5,表紙!$V$3:$V$24,0),1)),N6=0),,INDEX(表紙!$S$3:$S$24,MATCH(N5,表紙!$V$3:$V$24,0),1))</f>
        <v>0</v>
      </c>
      <c r="O7" s="45">
        <f>IF(OR(ISNA(INDEX(表紙!$S$3:$S$24,MATCH(O5,表紙!$V$3:$V$24,0),1)),O6=0),,INDEX(表紙!$S$3:$S$24,MATCH(O5,表紙!$V$3:$V$24,0),1))</f>
        <v>0</v>
      </c>
      <c r="P7" s="14"/>
    </row>
    <row r="8" spans="2:16" s="19" customFormat="1" ht="18" hidden="1" customHeight="1">
      <c r="B8" s="52"/>
      <c r="C8" s="53"/>
      <c r="D8" s="53"/>
      <c r="E8" s="53"/>
      <c r="F8" s="53"/>
      <c r="G8" s="54"/>
      <c r="I8" s="23">
        <f>IF(B17=0,O5+1,B17+1)</f>
        <v>40581</v>
      </c>
      <c r="J8" s="23">
        <f>IF(I8=0,P5+1,I8+1)</f>
        <v>40582</v>
      </c>
      <c r="K8" s="23">
        <f>IF(J8=0,#REF!+1,J8+1)</f>
        <v>40583</v>
      </c>
      <c r="L8" s="23">
        <f>IF(K8=0,#REF!+1,K8+1)</f>
        <v>40584</v>
      </c>
      <c r="M8" s="23">
        <f>IF(L8=0,#REF!+1,L8+1)</f>
        <v>40585</v>
      </c>
      <c r="N8" s="23">
        <f>IF(M8=0,#REF!+1,M8+1)</f>
        <v>40586</v>
      </c>
      <c r="O8" s="23">
        <f>IF(N8=0,#REF!+1,N8+1)</f>
        <v>40587</v>
      </c>
      <c r="P8" s="16"/>
    </row>
    <row r="9" spans="2:16" s="19" customFormat="1" ht="66.75" customHeight="1">
      <c r="B9" s="52"/>
      <c r="C9" s="53"/>
      <c r="D9" s="53"/>
      <c r="E9" s="53"/>
      <c r="F9" s="53"/>
      <c r="G9" s="54"/>
      <c r="I9" s="22">
        <f t="shared" ref="I9:O9" si="2">IF(MONTH(I8)=MONTH($I$2),I8,)</f>
        <v>40581</v>
      </c>
      <c r="J9" s="22">
        <f t="shared" si="2"/>
        <v>40582</v>
      </c>
      <c r="K9" s="22">
        <f t="shared" si="2"/>
        <v>40583</v>
      </c>
      <c r="L9" s="22">
        <f t="shared" si="2"/>
        <v>40584</v>
      </c>
      <c r="M9" s="22">
        <f t="shared" si="2"/>
        <v>40585</v>
      </c>
      <c r="N9" s="22">
        <f t="shared" si="2"/>
        <v>40586</v>
      </c>
      <c r="O9" s="22">
        <f t="shared" si="2"/>
        <v>40587</v>
      </c>
      <c r="P9" s="21"/>
    </row>
    <row r="10" spans="2:16" s="14" customFormat="1" ht="32.25" customHeight="1">
      <c r="B10" s="52"/>
      <c r="C10" s="53"/>
      <c r="D10" s="53"/>
      <c r="E10" s="53"/>
      <c r="F10" s="53"/>
      <c r="G10" s="54"/>
      <c r="I10" s="45">
        <f>IF(OR(ISNA(INDEX(表紙!$S$3:$S$24,MATCH(I8,表紙!$V$3:$V$24,0),1)),I9=0),,INDEX(表紙!$S$3:$S$24,MATCH(I8,表紙!$V$3:$V$24,0),1))</f>
        <v>0</v>
      </c>
      <c r="J10" s="45">
        <f>IF(OR(ISNA(INDEX(表紙!$S$3:$S$24,MATCH(J8,表紙!$V$3:$V$24,0),1)),J9=0),,INDEX(表紙!$S$3:$S$24,MATCH(J8,表紙!$V$3:$V$24,0),1))</f>
        <v>0</v>
      </c>
      <c r="K10" s="45">
        <f>IF(OR(ISNA(INDEX(表紙!$S$3:$S$24,MATCH(K8,表紙!$V$3:$V$24,0),1)),K9=0),,INDEX(表紙!$S$3:$S$24,MATCH(K8,表紙!$V$3:$V$24,0),1))</f>
        <v>0</v>
      </c>
      <c r="L10" s="45">
        <f>IF(OR(ISNA(INDEX(表紙!$S$3:$S$24,MATCH(L8,表紙!$V$3:$V$24,0),1)),L9=0),,INDEX(表紙!$S$3:$S$24,MATCH(L8,表紙!$V$3:$V$24,0),1))</f>
        <v>0</v>
      </c>
      <c r="M10" s="45" t="str">
        <f>IF(OR(ISNA(INDEX(表紙!$S$3:$S$24,MATCH(M8,表紙!$V$3:$V$24,0),1)),M9=0),,INDEX(表紙!$S$3:$S$24,MATCH(M8,表紙!$V$3:$V$24,0),1))</f>
        <v>建国記念日</v>
      </c>
      <c r="N10" s="45">
        <f>IF(OR(ISNA(INDEX(表紙!$S$3:$S$24,MATCH(N8,表紙!$V$3:$V$24,0),1)),N9=0),,INDEX(表紙!$S$3:$S$24,MATCH(N8,表紙!$V$3:$V$24,0),1))</f>
        <v>0</v>
      </c>
      <c r="O10" s="45">
        <f>IF(OR(ISNA(INDEX(表紙!$S$3:$S$24,MATCH(O8,表紙!$V$3:$V$24,0),1)),O9=0),,INDEX(表紙!$S$3:$S$24,MATCH(O8,表紙!$V$3:$V$24,0),1))</f>
        <v>0</v>
      </c>
    </row>
    <row r="11" spans="2:16" ht="18" hidden="1" customHeight="1">
      <c r="B11" s="52"/>
      <c r="C11" s="53"/>
      <c r="D11" s="53"/>
      <c r="E11" s="53"/>
      <c r="F11" s="53"/>
      <c r="G11" s="54"/>
      <c r="I11" s="23">
        <f>IF(B20=0,O8+1,B20+1)</f>
        <v>40588</v>
      </c>
      <c r="J11" s="23">
        <f>IF(I11=0,P8+1,I11+1)</f>
        <v>40589</v>
      </c>
      <c r="K11" s="23">
        <f>IF(J11=0,#REF!+1,J11+1)</f>
        <v>40590</v>
      </c>
      <c r="L11" s="23">
        <f>IF(K11=0,#REF!+1,K11+1)</f>
        <v>40591</v>
      </c>
      <c r="M11" s="23">
        <f>IF(L11=0,#REF!+1,L11+1)</f>
        <v>40592</v>
      </c>
      <c r="N11" s="23">
        <f>IF(M11=0,#REF!+1,M11+1)</f>
        <v>40593</v>
      </c>
      <c r="O11" s="23">
        <f>IF(N11=0,#REF!+1,N11+1)</f>
        <v>40594</v>
      </c>
      <c r="P11" s="16"/>
    </row>
    <row r="12" spans="2:16" ht="66.75" customHeight="1">
      <c r="B12" s="52"/>
      <c r="C12" s="53"/>
      <c r="D12" s="53"/>
      <c r="E12" s="53"/>
      <c r="F12" s="53"/>
      <c r="G12" s="54"/>
      <c r="I12" s="22">
        <f t="shared" ref="I12:O12" si="3">IF(MONTH(I11)=MONTH($I$2),I11,)</f>
        <v>40588</v>
      </c>
      <c r="J12" s="22">
        <f t="shared" si="3"/>
        <v>40589</v>
      </c>
      <c r="K12" s="22">
        <f t="shared" si="3"/>
        <v>40590</v>
      </c>
      <c r="L12" s="22">
        <f t="shared" si="3"/>
        <v>40591</v>
      </c>
      <c r="M12" s="22">
        <f t="shared" si="3"/>
        <v>40592</v>
      </c>
      <c r="N12" s="22">
        <f t="shared" si="3"/>
        <v>40593</v>
      </c>
      <c r="O12" s="22">
        <f t="shared" si="3"/>
        <v>40594</v>
      </c>
      <c r="P12" s="21"/>
    </row>
    <row r="13" spans="2:16" s="14" customFormat="1" ht="32.25" customHeight="1">
      <c r="B13" s="52"/>
      <c r="C13" s="53"/>
      <c r="D13" s="53"/>
      <c r="E13" s="53"/>
      <c r="F13" s="53"/>
      <c r="G13" s="54"/>
      <c r="I13" s="45">
        <f>IF(OR(ISNA(INDEX(表紙!$S$3:$S$24,MATCH(I11,表紙!$V$3:$V$24,0),1)),I12=0),,INDEX(表紙!$S$3:$S$24,MATCH(I11,表紙!$V$3:$V$24,0),1))</f>
        <v>0</v>
      </c>
      <c r="J13" s="45">
        <f>IF(OR(ISNA(INDEX(表紙!$S$3:$S$24,MATCH(J11,表紙!$V$3:$V$24,0),1)),J12=0),,INDEX(表紙!$S$3:$S$24,MATCH(J11,表紙!$V$3:$V$24,0),1))</f>
        <v>0</v>
      </c>
      <c r="K13" s="45">
        <f>IF(OR(ISNA(INDEX(表紙!$S$3:$S$24,MATCH(K11,表紙!$V$3:$V$24,0),1)),K12=0),,INDEX(表紙!$S$3:$S$24,MATCH(K11,表紙!$V$3:$V$24,0),1))</f>
        <v>0</v>
      </c>
      <c r="L13" s="45">
        <f>IF(OR(ISNA(INDEX(表紙!$S$3:$S$24,MATCH(L11,表紙!$V$3:$V$24,0),1)),L12=0),,INDEX(表紙!$S$3:$S$24,MATCH(L11,表紙!$V$3:$V$24,0),1))</f>
        <v>0</v>
      </c>
      <c r="M13" s="45">
        <f>IF(OR(ISNA(INDEX(表紙!$S$3:$S$24,MATCH(M11,表紙!$V$3:$V$24,0),1)),M12=0),,INDEX(表紙!$S$3:$S$24,MATCH(M11,表紙!$V$3:$V$24,0),1))</f>
        <v>0</v>
      </c>
      <c r="N13" s="45">
        <f>IF(OR(ISNA(INDEX(表紙!$S$3:$S$24,MATCH(N11,表紙!$V$3:$V$24,0),1)),N12=0),,INDEX(表紙!$S$3:$S$24,MATCH(N11,表紙!$V$3:$V$24,0),1))</f>
        <v>0</v>
      </c>
      <c r="O13" s="45">
        <f>IF(OR(ISNA(INDEX(表紙!$S$3:$S$24,MATCH(O11,表紙!$V$3:$V$24,0),1)),O12=0),,INDEX(表紙!$S$3:$S$24,MATCH(O11,表紙!$V$3:$V$24,0),1))</f>
        <v>0</v>
      </c>
    </row>
    <row r="14" spans="2:16" s="16" customFormat="1" ht="18" hidden="1" customHeight="1">
      <c r="B14" s="52"/>
      <c r="C14" s="53"/>
      <c r="D14" s="53"/>
      <c r="E14" s="53"/>
      <c r="F14" s="53"/>
      <c r="G14" s="54"/>
      <c r="I14" s="23">
        <f>IF(B23=0,O11+1,B23+1)</f>
        <v>40595</v>
      </c>
      <c r="J14" s="23">
        <f>IF(I14=0,P11+1,I14+1)</f>
        <v>40596</v>
      </c>
      <c r="K14" s="23">
        <f>IF(J14=0,#REF!+1,J14+1)</f>
        <v>40597</v>
      </c>
      <c r="L14" s="23">
        <f>IF(K14=0,#REF!+1,K14+1)</f>
        <v>40598</v>
      </c>
      <c r="M14" s="23">
        <f>IF(L14=0,#REF!+1,L14+1)</f>
        <v>40599</v>
      </c>
      <c r="N14" s="23">
        <f>IF(M14=0,#REF!+1,M14+1)</f>
        <v>40600</v>
      </c>
      <c r="O14" s="23">
        <f>IF(N14=0,#REF!+1,N14+1)</f>
        <v>40601</v>
      </c>
    </row>
    <row r="15" spans="2:16" s="21" customFormat="1" ht="66.75" customHeight="1">
      <c r="B15" s="52"/>
      <c r="C15" s="53"/>
      <c r="D15" s="53"/>
      <c r="E15" s="53"/>
      <c r="F15" s="53"/>
      <c r="G15" s="54"/>
      <c r="I15" s="22">
        <f t="shared" ref="I15:O15" si="4">IF(MONTH(I14)=MONTH($I$2),I14,)</f>
        <v>40595</v>
      </c>
      <c r="J15" s="22">
        <f t="shared" si="4"/>
        <v>40596</v>
      </c>
      <c r="K15" s="22">
        <f t="shared" si="4"/>
        <v>40597</v>
      </c>
      <c r="L15" s="22">
        <f t="shared" si="4"/>
        <v>40598</v>
      </c>
      <c r="M15" s="22">
        <f t="shared" si="4"/>
        <v>40599</v>
      </c>
      <c r="N15" s="22">
        <f t="shared" si="4"/>
        <v>40600</v>
      </c>
      <c r="O15" s="22">
        <f t="shared" si="4"/>
        <v>40601</v>
      </c>
    </row>
    <row r="16" spans="2:16" s="14" customFormat="1" ht="32.25" customHeight="1">
      <c r="B16" s="52"/>
      <c r="C16" s="53"/>
      <c r="D16" s="53"/>
      <c r="E16" s="53"/>
      <c r="F16" s="53"/>
      <c r="G16" s="54"/>
      <c r="I16" s="45" t="str">
        <f>IF(OR(ISNA(INDEX(表紙!$S$3:$S$24,MATCH(I14,表紙!$V$3:$V$24,0),1)),I15=0),,INDEX(表紙!$S$3:$S$24,MATCH(I14,表紙!$V$3:$V$24,0),1))</f>
        <v>春分の日</v>
      </c>
      <c r="J16" s="45">
        <f>IF(OR(ISNA(INDEX(表紙!$S$3:$S$24,MATCH(J14,表紙!$V$3:$V$24,0),1)),J15=0),,INDEX(表紙!$S$3:$S$24,MATCH(J14,表紙!$V$3:$V$24,0),1))</f>
        <v>0</v>
      </c>
      <c r="K16" s="45">
        <f>IF(OR(ISNA(INDEX(表紙!$S$3:$S$24,MATCH(K14,表紙!$V$3:$V$24,0),1)),K15=0),,INDEX(表紙!$S$3:$S$24,MATCH(K14,表紙!$V$3:$V$24,0),1))</f>
        <v>0</v>
      </c>
      <c r="L16" s="45">
        <f>IF(OR(ISNA(INDEX(表紙!$S$3:$S$24,MATCH(L14,表紙!$V$3:$V$24,0),1)),L15=0),,INDEX(表紙!$S$3:$S$24,MATCH(L14,表紙!$V$3:$V$24,0),1))</f>
        <v>0</v>
      </c>
      <c r="M16" s="45">
        <f>IF(OR(ISNA(INDEX(表紙!$S$3:$S$24,MATCH(M14,表紙!$V$3:$V$24,0),1)),M15=0),,INDEX(表紙!$S$3:$S$24,MATCH(M14,表紙!$V$3:$V$24,0),1))</f>
        <v>0</v>
      </c>
      <c r="N16" s="45">
        <f>IF(OR(ISNA(INDEX(表紙!$S$3:$S$24,MATCH(N14,表紙!$V$3:$V$24,0),1)),N15=0),,INDEX(表紙!$S$3:$S$24,MATCH(N14,表紙!$V$3:$V$24,0),1))</f>
        <v>0</v>
      </c>
      <c r="O16" s="45">
        <f>IF(OR(ISNA(INDEX(表紙!$S$3:$S$24,MATCH(O14,表紙!$V$3:$V$24,0),1)),O15=0),,INDEX(表紙!$S$3:$S$24,MATCH(O14,表紙!$V$3:$V$24,0),1))</f>
        <v>0</v>
      </c>
    </row>
    <row r="17" spans="2:16" s="16" customFormat="1" ht="18" hidden="1" customHeight="1">
      <c r="B17" s="52"/>
      <c r="C17" s="53"/>
      <c r="D17" s="53"/>
      <c r="E17" s="53"/>
      <c r="F17" s="53"/>
      <c r="G17" s="54"/>
      <c r="I17" s="23">
        <f>IF(B26=0,O14+1,B26+1)</f>
        <v>40602</v>
      </c>
      <c r="J17" s="23">
        <f>IF(I17=0,P14+1,I17+1)</f>
        <v>40603</v>
      </c>
      <c r="K17" s="23">
        <f>IF(J17=0,#REF!+1,J17+1)</f>
        <v>40604</v>
      </c>
      <c r="L17" s="23">
        <f>IF(K17=0,#REF!+1,K17+1)</f>
        <v>40605</v>
      </c>
      <c r="M17" s="23">
        <f>IF(L17=0,#REF!+1,L17+1)</f>
        <v>40606</v>
      </c>
      <c r="N17" s="23">
        <f>IF(M17=0,#REF!+1,M17+1)</f>
        <v>40607</v>
      </c>
      <c r="O17" s="23">
        <f>IF(N17=0,#REF!+1,N17+1)</f>
        <v>40608</v>
      </c>
    </row>
    <row r="18" spans="2:16" s="21" customFormat="1" ht="66.75" customHeight="1">
      <c r="B18" s="52"/>
      <c r="C18" s="53"/>
      <c r="D18" s="53"/>
      <c r="E18" s="53"/>
      <c r="F18" s="53"/>
      <c r="G18" s="54"/>
      <c r="I18" s="22">
        <f t="shared" ref="I18:O18" si="5">IF(MONTH(I17)=MONTH($I$2),I17,)</f>
        <v>40602</v>
      </c>
      <c r="J18" s="22">
        <f t="shared" si="5"/>
        <v>0</v>
      </c>
      <c r="K18" s="22">
        <f t="shared" si="5"/>
        <v>0</v>
      </c>
      <c r="L18" s="22">
        <f t="shared" si="5"/>
        <v>0</v>
      </c>
      <c r="M18" s="22">
        <f t="shared" si="5"/>
        <v>0</v>
      </c>
      <c r="N18" s="22">
        <f t="shared" si="5"/>
        <v>0</v>
      </c>
      <c r="O18" s="22">
        <f t="shared" si="5"/>
        <v>0</v>
      </c>
    </row>
    <row r="19" spans="2:16" s="14" customFormat="1" ht="32.25" customHeight="1">
      <c r="B19" s="52"/>
      <c r="C19" s="53"/>
      <c r="D19" s="53"/>
      <c r="E19" s="53"/>
      <c r="F19" s="53"/>
      <c r="G19" s="54"/>
      <c r="I19" s="45">
        <f>IF(OR(ISNA(INDEX(表紙!$S$3:$S$24,MATCH(I17,表紙!$V$3:$V$24,0),1)),I18=0),,INDEX(表紙!$S$3:$S$24,MATCH(I17,表紙!$V$3:$V$24,0),1))</f>
        <v>0</v>
      </c>
      <c r="J19" s="45">
        <f>IF(OR(ISNA(INDEX(表紙!$S$3:$S$24,MATCH(J17,表紙!$V$3:$V$24,0),1)),J18=0),,INDEX(表紙!$S$3:$S$24,MATCH(J17,表紙!$V$3:$V$24,0),1))</f>
        <v>0</v>
      </c>
      <c r="K19" s="45">
        <f>IF(OR(ISNA(INDEX(表紙!$S$3:$S$24,MATCH(K17,表紙!$V$3:$V$24,0),1)),K18=0),,INDEX(表紙!$S$3:$S$24,MATCH(K17,表紙!$V$3:$V$24,0),1))</f>
        <v>0</v>
      </c>
      <c r="L19" s="45">
        <f>IF(OR(ISNA(INDEX(表紙!$S$3:$S$24,MATCH(L17,表紙!$V$3:$V$24,0),1)),L18=0),,INDEX(表紙!$S$3:$S$24,MATCH(L17,表紙!$V$3:$V$24,0),1))</f>
        <v>0</v>
      </c>
      <c r="M19" s="45">
        <f>IF(OR(ISNA(INDEX(表紙!$S$3:$S$24,MATCH(M17,表紙!$V$3:$V$24,0),1)),M18=0),,INDEX(表紙!$S$3:$S$24,MATCH(M17,表紙!$V$3:$V$24,0),1))</f>
        <v>0</v>
      </c>
      <c r="N19" s="45">
        <f>IF(OR(ISNA(INDEX(表紙!$S$3:$S$24,MATCH(N17,表紙!$V$3:$V$24,0),1)),N18=0),,INDEX(表紙!$S$3:$S$24,MATCH(N17,表紙!$V$3:$V$24,0),1))</f>
        <v>0</v>
      </c>
      <c r="O19" s="45">
        <f>IF(OR(ISNA(INDEX(表紙!$S$3:$S$24,MATCH(O17,表紙!$V$3:$V$24,0),1)),O18=0),,INDEX(表紙!$S$3:$S$24,MATCH(O17,表紙!$V$3:$V$24,0),1))</f>
        <v>0</v>
      </c>
    </row>
    <row r="20" spans="2:16" s="16" customFormat="1" ht="18" hidden="1" customHeight="1">
      <c r="B20" s="52"/>
      <c r="C20" s="53"/>
      <c r="D20" s="53"/>
      <c r="E20" s="53"/>
      <c r="F20" s="53"/>
      <c r="G20" s="54"/>
      <c r="I20" s="23">
        <f>IF(B29=0,O17+1,B29+1)</f>
        <v>40609</v>
      </c>
      <c r="J20" s="23">
        <f>IF(I20=0,P17+1,I20+1)</f>
        <v>40610</v>
      </c>
      <c r="K20" s="23">
        <f>IF(J20=0,I26+1,J20+1)</f>
        <v>40611</v>
      </c>
      <c r="L20" s="23">
        <f>IF(K20=0,J26+1,K20+1)</f>
        <v>40612</v>
      </c>
      <c r="M20" s="23">
        <f>IF(L20=0,K26+1,L20+1)</f>
        <v>40613</v>
      </c>
      <c r="N20" s="23">
        <f>IF(M20=0,L26+1,M20+1)</f>
        <v>40614</v>
      </c>
      <c r="O20" s="23">
        <f>IF(N20=0,M26+1,N20+1)</f>
        <v>40615</v>
      </c>
    </row>
    <row r="21" spans="2:16" s="21" customFormat="1" ht="66.75" customHeight="1">
      <c r="B21" s="52"/>
      <c r="C21" s="53"/>
      <c r="D21" s="53"/>
      <c r="E21" s="53"/>
      <c r="F21" s="53"/>
      <c r="G21" s="54"/>
      <c r="I21" s="22">
        <f t="shared" ref="I21:O21" si="6">IF(MONTH(I20)=MONTH($I$2),I20,)</f>
        <v>0</v>
      </c>
      <c r="J21" s="22">
        <f t="shared" si="6"/>
        <v>0</v>
      </c>
      <c r="K21" s="22">
        <f t="shared" si="6"/>
        <v>0</v>
      </c>
      <c r="L21" s="22">
        <f t="shared" si="6"/>
        <v>0</v>
      </c>
      <c r="M21" s="22">
        <f t="shared" si="6"/>
        <v>0</v>
      </c>
      <c r="N21" s="22">
        <f t="shared" si="6"/>
        <v>0</v>
      </c>
      <c r="O21" s="22">
        <f t="shared" si="6"/>
        <v>0</v>
      </c>
    </row>
    <row r="22" spans="2:16" s="14" customFormat="1" ht="32.25" customHeight="1">
      <c r="B22" s="55"/>
      <c r="C22" s="56"/>
      <c r="D22" s="56"/>
      <c r="E22" s="56"/>
      <c r="F22" s="56"/>
      <c r="G22" s="57"/>
      <c r="I22" s="45">
        <f>IF(OR(ISNA(INDEX(表紙!$S$3:$S$24,MATCH(I20,表紙!$V$3:$V$24,0),1)),I21=0),,INDEX(表紙!$S$3:$S$24,MATCH(I20,表紙!$V$3:$V$24,0),1))</f>
        <v>0</v>
      </c>
      <c r="J22" s="45">
        <f>IF(OR(ISNA(INDEX(表紙!$S$3:$S$24,MATCH(J20,表紙!$V$3:$V$24,0),1)),J21=0),,INDEX(表紙!$S$3:$S$24,MATCH(J20,表紙!$V$3:$V$24,0),1))</f>
        <v>0</v>
      </c>
      <c r="K22" s="45">
        <f>IF(OR(ISNA(INDEX(表紙!$S$3:$S$24,MATCH(K20,表紙!$V$3:$V$24,0),1)),K21=0),,INDEX(表紙!$S$3:$S$24,MATCH(K20,表紙!$V$3:$V$24,0),1))</f>
        <v>0</v>
      </c>
      <c r="L22" s="45">
        <f>IF(OR(ISNA(INDEX(表紙!$S$3:$S$24,MATCH(L20,表紙!$V$3:$V$24,0),1)),L21=0),,INDEX(表紙!$S$3:$S$24,MATCH(L20,表紙!$V$3:$V$24,0),1))</f>
        <v>0</v>
      </c>
      <c r="M22" s="45">
        <f>IF(OR(ISNA(INDEX(表紙!$S$3:$S$24,MATCH(M20,表紙!$V$3:$V$24,0),1)),M21=0),,INDEX(表紙!$S$3:$S$24,MATCH(M20,表紙!$V$3:$V$24,0),1))</f>
        <v>0</v>
      </c>
      <c r="N22" s="45">
        <f>IF(OR(ISNA(INDEX(表紙!$S$3:$S$24,MATCH(N20,表紙!$V$3:$V$24,0),1)),N21=0),,INDEX(表紙!$S$3:$S$24,MATCH(N20,表紙!$V$3:$V$24,0),1))</f>
        <v>0</v>
      </c>
      <c r="O22" s="45">
        <f>IF(OR(ISNA(INDEX(表紙!$S$3:$S$24,MATCH(O20,表紙!$V$3:$V$24,0),1)),O21=0),,INDEX(表紙!$S$3:$S$24,MATCH(O20,表紙!$V$3:$V$24,0),1))</f>
        <v>0</v>
      </c>
    </row>
    <row r="23" spans="2:16" s="16" customFormat="1" ht="18" customHeight="1">
      <c r="I23" s="14"/>
      <c r="J23" s="14"/>
      <c r="K23" s="14"/>
      <c r="L23" s="14"/>
      <c r="M23" s="14"/>
      <c r="N23" s="14"/>
      <c r="O23" s="14"/>
      <c r="P23" s="14"/>
    </row>
    <row r="24" spans="2:16" s="21" customFormat="1" ht="18" customHeight="1"/>
    <row r="25" spans="2:16" s="14" customFormat="1" ht="18" customHeight="1"/>
    <row r="26" spans="2:16" s="16" customFormat="1" ht="18" customHeight="1"/>
    <row r="27" spans="2:16" s="21" customFormat="1" ht="18" customHeight="1"/>
    <row r="28" spans="2:16" s="14" customFormat="1" ht="18" customHeight="1"/>
    <row r="29" spans="2:16" s="16" customFormat="1" ht="18" customHeight="1"/>
    <row r="30" spans="2:16" s="21" customFormat="1" ht="18" customHeight="1"/>
    <row r="31" spans="2:16" s="14" customFormat="1" ht="18" customHeight="1"/>
    <row r="32" spans="2:16" s="14" customFormat="1" ht="18" customHeight="1"/>
    <row r="33" s="14" customFormat="1" ht="18" customHeight="1"/>
    <row r="34" s="14" customFormat="1" ht="18" customHeight="1"/>
    <row r="35" s="14" customFormat="1" ht="18" customHeight="1"/>
  </sheetData>
  <sheetProtection sheet="1" scenarios="1" formatCells="0" selectLockedCells="1"/>
  <mergeCells count="2">
    <mergeCell ref="D4:G4"/>
    <mergeCell ref="B6:G22"/>
  </mergeCells>
  <phoneticPr fontId="1"/>
  <conditionalFormatting sqref="I6:O6 I9:O9 I12:O12 I15:O15 I18:O18 I21:O21">
    <cfRule type="expression" dxfId="20" priority="2">
      <formula>AND(OR(I$4="土",I$4="日",ISTEXT(I7)=TRUE),I6&lt;&gt;0)</formula>
    </cfRule>
  </conditionalFormatting>
  <conditionalFormatting sqref="I7:O7 I10:O10 I13:O13 I16:O16 I19:O19 I22:O22">
    <cfRule type="expression" dxfId="21" priority="1">
      <formula>OR(I$4="土",I$4="日",ISTEXT(I7)=TRUE)</formula>
    </cfRule>
  </conditionalFormatting>
  <printOptions horizontalCentered="1" verticalCentered="1"/>
  <pageMargins left="0.27559055118110237" right="0.48" top="0.39370078740157483" bottom="0.51181102362204722" header="0.32" footer="0.47244094488188981"/>
  <pageSetup paperSize="9" scale="7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35"/>
  <sheetViews>
    <sheetView showZeros="0" tabSelected="1" topLeftCell="A3" zoomScale="80" zoomScaleNormal="80" zoomScaleSheetLayoutView="70" zoomScalePageLayoutView="80" workbookViewId="0">
      <selection activeCell="D4" sqref="D4:G4"/>
    </sheetView>
  </sheetViews>
  <sheetFormatPr defaultColWidth="9" defaultRowHeight="18" customHeight="1"/>
  <cols>
    <col min="1" max="1" width="3.25" style="18" customWidth="1"/>
    <col min="2" max="2" width="13.25" style="18" customWidth="1"/>
    <col min="3" max="7" width="13.125" style="18" customWidth="1"/>
    <col min="8" max="8" width="3.375" style="18" customWidth="1"/>
    <col min="9" max="15" width="13.125" style="18" customWidth="1"/>
    <col min="16" max="16" width="3.25" style="18" bestFit="1" customWidth="1"/>
    <col min="17" max="16384" width="9" style="18"/>
  </cols>
  <sheetData>
    <row r="1" spans="2:16" s="14" customFormat="1" ht="18" hidden="1" customHeight="1">
      <c r="I1" s="24">
        <f>DATE(表紙!$B$7,1,1)</f>
        <v>40544</v>
      </c>
      <c r="J1" s="17">
        <f>MATCH(TEXT(I2,"aaa"),I4:O4,0)</f>
        <v>2</v>
      </c>
    </row>
    <row r="2" spans="2:16" s="14" customFormat="1" ht="18" hidden="1" customHeight="1">
      <c r="I2" s="14">
        <f>DATE(YEAR(I1),B4,DAY(I1))</f>
        <v>40603</v>
      </c>
      <c r="J2" s="14">
        <v>1</v>
      </c>
      <c r="K2" s="14">
        <v>2</v>
      </c>
      <c r="L2" s="14">
        <v>3</v>
      </c>
      <c r="M2" s="14">
        <v>4</v>
      </c>
      <c r="N2" s="14">
        <v>5</v>
      </c>
      <c r="O2" s="14">
        <v>6</v>
      </c>
      <c r="P2" s="14">
        <v>7</v>
      </c>
    </row>
    <row r="3" spans="2:16" ht="18" customHeight="1">
      <c r="C3" s="17"/>
    </row>
    <row r="4" spans="2:16" s="19" customFormat="1" ht="66.75" customHeight="1">
      <c r="B4" s="20">
        <v>3</v>
      </c>
      <c r="C4" s="20" t="s">
        <v>0</v>
      </c>
      <c r="D4" s="48"/>
      <c r="E4" s="48"/>
      <c r="F4" s="48"/>
      <c r="G4" s="48"/>
      <c r="I4" s="15" t="s">
        <v>9</v>
      </c>
      <c r="J4" s="15" t="s">
        <v>10</v>
      </c>
      <c r="K4" s="15" t="s">
        <v>11</v>
      </c>
      <c r="L4" s="15" t="s">
        <v>12</v>
      </c>
      <c r="M4" s="15" t="s">
        <v>13</v>
      </c>
      <c r="N4" s="15" t="s">
        <v>14</v>
      </c>
      <c r="O4" s="15" t="s">
        <v>15</v>
      </c>
      <c r="P4" s="14"/>
    </row>
    <row r="5" spans="2:16" s="19" customFormat="1" ht="18" hidden="1" customHeight="1">
      <c r="C5" s="25"/>
      <c r="D5" s="25"/>
      <c r="E5" s="25"/>
      <c r="F5" s="25"/>
      <c r="G5" s="25"/>
      <c r="I5" s="16">
        <f t="shared" ref="I5:O5" si="0">$I$2+J2-$J$1</f>
        <v>40602</v>
      </c>
      <c r="J5" s="16">
        <f t="shared" si="0"/>
        <v>40603</v>
      </c>
      <c r="K5" s="16">
        <f t="shared" si="0"/>
        <v>40604</v>
      </c>
      <c r="L5" s="16">
        <f t="shared" si="0"/>
        <v>40605</v>
      </c>
      <c r="M5" s="16">
        <f t="shared" si="0"/>
        <v>40606</v>
      </c>
      <c r="N5" s="16">
        <f t="shared" si="0"/>
        <v>40607</v>
      </c>
      <c r="O5" s="16">
        <f t="shared" si="0"/>
        <v>40608</v>
      </c>
      <c r="P5" s="16"/>
    </row>
    <row r="6" spans="2:16" s="19" customFormat="1" ht="66.75" customHeight="1">
      <c r="B6" s="49"/>
      <c r="C6" s="50"/>
      <c r="D6" s="50"/>
      <c r="E6" s="50"/>
      <c r="F6" s="50"/>
      <c r="G6" s="51"/>
      <c r="I6" s="22">
        <f t="shared" ref="I6:O6" si="1">IF(MONTH(I5)=MONTH($I$2),I5,)</f>
        <v>0</v>
      </c>
      <c r="J6" s="22">
        <f t="shared" si="1"/>
        <v>40603</v>
      </c>
      <c r="K6" s="22">
        <f t="shared" si="1"/>
        <v>40604</v>
      </c>
      <c r="L6" s="22">
        <f t="shared" si="1"/>
        <v>40605</v>
      </c>
      <c r="M6" s="22">
        <f t="shared" si="1"/>
        <v>40606</v>
      </c>
      <c r="N6" s="22">
        <f t="shared" si="1"/>
        <v>40607</v>
      </c>
      <c r="O6" s="22">
        <f t="shared" si="1"/>
        <v>40608</v>
      </c>
      <c r="P6" s="21"/>
    </row>
    <row r="7" spans="2:16" s="19" customFormat="1" ht="32.25" customHeight="1">
      <c r="B7" s="52"/>
      <c r="C7" s="53"/>
      <c r="D7" s="53"/>
      <c r="E7" s="53"/>
      <c r="F7" s="53"/>
      <c r="G7" s="54"/>
      <c r="I7" s="45">
        <f>IF(OR(ISNA(INDEX(表紙!$S$3:$S$24,MATCH(I5,表紙!$V$3:$V$24,0),1)),I6=0),,INDEX(表紙!$S$3:$S$24,MATCH(I5,表紙!$V$3:$V$24,0),1))</f>
        <v>0</v>
      </c>
      <c r="J7" s="45">
        <f>IF(OR(ISNA(INDEX(表紙!$S$3:$S$24,MATCH(J5,表紙!$V$3:$V$24,0),1)),J6=0),,INDEX(表紙!$S$3:$S$24,MATCH(J5,表紙!$V$3:$V$24,0),1))</f>
        <v>0</v>
      </c>
      <c r="K7" s="45">
        <f>IF(OR(ISNA(INDEX(表紙!$S$3:$S$24,MATCH(K5,表紙!$V$3:$V$24,0),1)),K6=0),,INDEX(表紙!$S$3:$S$24,MATCH(K5,表紙!$V$3:$V$24,0),1))</f>
        <v>0</v>
      </c>
      <c r="L7" s="45">
        <f>IF(OR(ISNA(INDEX(表紙!$S$3:$S$24,MATCH(L5,表紙!$V$3:$V$24,0),1)),L6=0),,INDEX(表紙!$S$3:$S$24,MATCH(L5,表紙!$V$3:$V$24,0),1))</f>
        <v>0</v>
      </c>
      <c r="M7" s="45">
        <f>IF(OR(ISNA(INDEX(表紙!$S$3:$S$24,MATCH(M5,表紙!$V$3:$V$24,0),1)),M6=0),,INDEX(表紙!$S$3:$S$24,MATCH(M5,表紙!$V$3:$V$24,0),1))</f>
        <v>0</v>
      </c>
      <c r="N7" s="45">
        <f>IF(OR(ISNA(INDEX(表紙!$S$3:$S$24,MATCH(N5,表紙!$V$3:$V$24,0),1)),N6=0),,INDEX(表紙!$S$3:$S$24,MATCH(N5,表紙!$V$3:$V$24,0),1))</f>
        <v>0</v>
      </c>
      <c r="O7" s="45">
        <f>IF(OR(ISNA(INDEX(表紙!$S$3:$S$24,MATCH(O5,表紙!$V$3:$V$24,0),1)),O6=0),,INDEX(表紙!$S$3:$S$24,MATCH(O5,表紙!$V$3:$V$24,0),1))</f>
        <v>0</v>
      </c>
      <c r="P7" s="14"/>
    </row>
    <row r="8" spans="2:16" s="19" customFormat="1" ht="18" hidden="1" customHeight="1">
      <c r="B8" s="52"/>
      <c r="C8" s="53"/>
      <c r="D8" s="53"/>
      <c r="E8" s="53"/>
      <c r="F8" s="53"/>
      <c r="G8" s="54"/>
      <c r="I8" s="23">
        <f>IF(B17=0,O5+1,B17+1)</f>
        <v>40609</v>
      </c>
      <c r="J8" s="23">
        <f>IF(I8=0,P5+1,I8+1)</f>
        <v>40610</v>
      </c>
      <c r="K8" s="23">
        <f>IF(J8=0,#REF!+1,J8+1)</f>
        <v>40611</v>
      </c>
      <c r="L8" s="23">
        <f>IF(K8=0,#REF!+1,K8+1)</f>
        <v>40612</v>
      </c>
      <c r="M8" s="23">
        <f>IF(L8=0,#REF!+1,L8+1)</f>
        <v>40613</v>
      </c>
      <c r="N8" s="23">
        <f>IF(M8=0,#REF!+1,M8+1)</f>
        <v>40614</v>
      </c>
      <c r="O8" s="23">
        <f>IF(N8=0,#REF!+1,N8+1)</f>
        <v>40615</v>
      </c>
      <c r="P8" s="16"/>
    </row>
    <row r="9" spans="2:16" s="19" customFormat="1" ht="66.75" customHeight="1">
      <c r="B9" s="52"/>
      <c r="C9" s="53"/>
      <c r="D9" s="53"/>
      <c r="E9" s="53"/>
      <c r="F9" s="53"/>
      <c r="G9" s="54"/>
      <c r="I9" s="22">
        <f t="shared" ref="I9:O9" si="2">IF(MONTH(I8)=MONTH($I$2),I8,)</f>
        <v>40609</v>
      </c>
      <c r="J9" s="22">
        <f t="shared" si="2"/>
        <v>40610</v>
      </c>
      <c r="K9" s="22">
        <f t="shared" si="2"/>
        <v>40611</v>
      </c>
      <c r="L9" s="22">
        <f t="shared" si="2"/>
        <v>40612</v>
      </c>
      <c r="M9" s="22">
        <f t="shared" si="2"/>
        <v>40613</v>
      </c>
      <c r="N9" s="22">
        <f t="shared" si="2"/>
        <v>40614</v>
      </c>
      <c r="O9" s="22">
        <f t="shared" si="2"/>
        <v>40615</v>
      </c>
      <c r="P9" s="21"/>
    </row>
    <row r="10" spans="2:16" s="14" customFormat="1" ht="32.25" customHeight="1">
      <c r="B10" s="52"/>
      <c r="C10" s="53"/>
      <c r="D10" s="53"/>
      <c r="E10" s="53"/>
      <c r="F10" s="53"/>
      <c r="G10" s="54"/>
      <c r="I10" s="45">
        <f>IF(OR(ISNA(INDEX(表紙!$S$3:$S$24,MATCH(I8,表紙!$V$3:$V$24,0),1)),I9=0),,INDEX(表紙!$S$3:$S$24,MATCH(I8,表紙!$V$3:$V$24,0),1))</f>
        <v>0</v>
      </c>
      <c r="J10" s="45">
        <f>IF(OR(ISNA(INDEX(表紙!$S$3:$S$24,MATCH(J8,表紙!$V$3:$V$24,0),1)),J9=0),,INDEX(表紙!$S$3:$S$24,MATCH(J8,表紙!$V$3:$V$24,0),1))</f>
        <v>0</v>
      </c>
      <c r="K10" s="45">
        <f>IF(OR(ISNA(INDEX(表紙!$S$3:$S$24,MATCH(K8,表紙!$V$3:$V$24,0),1)),K9=0),,INDEX(表紙!$S$3:$S$24,MATCH(K8,表紙!$V$3:$V$24,0),1))</f>
        <v>0</v>
      </c>
      <c r="L10" s="45">
        <f>IF(OR(ISNA(INDEX(表紙!$S$3:$S$24,MATCH(L8,表紙!$V$3:$V$24,0),1)),L9=0),,INDEX(表紙!$S$3:$S$24,MATCH(L8,表紙!$V$3:$V$24,0),1))</f>
        <v>0</v>
      </c>
      <c r="M10" s="45">
        <f>IF(OR(ISNA(INDEX(表紙!$S$3:$S$24,MATCH(M8,表紙!$V$3:$V$24,0),1)),M9=0),,INDEX(表紙!$S$3:$S$24,MATCH(M8,表紙!$V$3:$V$24,0),1))</f>
        <v>0</v>
      </c>
      <c r="N10" s="45">
        <f>IF(OR(ISNA(INDEX(表紙!$S$3:$S$24,MATCH(N8,表紙!$V$3:$V$24,0),1)),N9=0),,INDEX(表紙!$S$3:$S$24,MATCH(N8,表紙!$V$3:$V$24,0),1))</f>
        <v>0</v>
      </c>
      <c r="O10" s="45">
        <f>IF(OR(ISNA(INDEX(表紙!$S$3:$S$24,MATCH(O8,表紙!$V$3:$V$24,0),1)),O9=0),,INDEX(表紙!$S$3:$S$24,MATCH(O8,表紙!$V$3:$V$24,0),1))</f>
        <v>0</v>
      </c>
    </row>
    <row r="11" spans="2:16" ht="18" hidden="1" customHeight="1">
      <c r="B11" s="52"/>
      <c r="C11" s="53"/>
      <c r="D11" s="53"/>
      <c r="E11" s="53"/>
      <c r="F11" s="53"/>
      <c r="G11" s="54"/>
      <c r="I11" s="23">
        <f>IF(B20=0,O8+1,B20+1)</f>
        <v>40616</v>
      </c>
      <c r="J11" s="23">
        <f>IF(I11=0,P8+1,I11+1)</f>
        <v>40617</v>
      </c>
      <c r="K11" s="23">
        <f>IF(J11=0,#REF!+1,J11+1)</f>
        <v>40618</v>
      </c>
      <c r="L11" s="23">
        <f>IF(K11=0,#REF!+1,K11+1)</f>
        <v>40619</v>
      </c>
      <c r="M11" s="23">
        <f>IF(L11=0,#REF!+1,L11+1)</f>
        <v>40620</v>
      </c>
      <c r="N11" s="23">
        <f>IF(M11=0,#REF!+1,M11+1)</f>
        <v>40621</v>
      </c>
      <c r="O11" s="23">
        <f>IF(N11=0,#REF!+1,N11+1)</f>
        <v>40622</v>
      </c>
      <c r="P11" s="16"/>
    </row>
    <row r="12" spans="2:16" ht="66.75" customHeight="1">
      <c r="B12" s="52"/>
      <c r="C12" s="53"/>
      <c r="D12" s="53"/>
      <c r="E12" s="53"/>
      <c r="F12" s="53"/>
      <c r="G12" s="54"/>
      <c r="I12" s="22">
        <f t="shared" ref="I12:O12" si="3">IF(MONTH(I11)=MONTH($I$2),I11,)</f>
        <v>40616</v>
      </c>
      <c r="J12" s="22">
        <f t="shared" si="3"/>
        <v>40617</v>
      </c>
      <c r="K12" s="22">
        <f t="shared" si="3"/>
        <v>40618</v>
      </c>
      <c r="L12" s="22">
        <f t="shared" si="3"/>
        <v>40619</v>
      </c>
      <c r="M12" s="22">
        <f t="shared" si="3"/>
        <v>40620</v>
      </c>
      <c r="N12" s="22">
        <f t="shared" si="3"/>
        <v>40621</v>
      </c>
      <c r="O12" s="22">
        <f t="shared" si="3"/>
        <v>40622</v>
      </c>
      <c r="P12" s="21"/>
    </row>
    <row r="13" spans="2:16" s="14" customFormat="1" ht="32.25" customHeight="1">
      <c r="B13" s="52"/>
      <c r="C13" s="53"/>
      <c r="D13" s="53"/>
      <c r="E13" s="53"/>
      <c r="F13" s="53"/>
      <c r="G13" s="54"/>
      <c r="I13" s="45">
        <f>IF(OR(ISNA(INDEX(表紙!$S$3:$S$24,MATCH(I11,表紙!$V$3:$V$24,0),1)),I12=0),,INDEX(表紙!$S$3:$S$24,MATCH(I11,表紙!$V$3:$V$24,0),1))</f>
        <v>0</v>
      </c>
      <c r="J13" s="45">
        <f>IF(OR(ISNA(INDEX(表紙!$S$3:$S$24,MATCH(J11,表紙!$V$3:$V$24,0),1)),J12=0),,INDEX(表紙!$S$3:$S$24,MATCH(J11,表紙!$V$3:$V$24,0),1))</f>
        <v>0</v>
      </c>
      <c r="K13" s="45">
        <f>IF(OR(ISNA(INDEX(表紙!$S$3:$S$24,MATCH(K11,表紙!$V$3:$V$24,0),1)),K12=0),,INDEX(表紙!$S$3:$S$24,MATCH(K11,表紙!$V$3:$V$24,0),1))</f>
        <v>0</v>
      </c>
      <c r="L13" s="45">
        <f>IF(OR(ISNA(INDEX(表紙!$S$3:$S$24,MATCH(L11,表紙!$V$3:$V$24,0),1)),L12=0),,INDEX(表紙!$S$3:$S$24,MATCH(L11,表紙!$V$3:$V$24,0),1))</f>
        <v>0</v>
      </c>
      <c r="M13" s="45">
        <f>IF(OR(ISNA(INDEX(表紙!$S$3:$S$24,MATCH(M11,表紙!$V$3:$V$24,0),1)),M12=0),,INDEX(表紙!$S$3:$S$24,MATCH(M11,表紙!$V$3:$V$24,0),1))</f>
        <v>0</v>
      </c>
      <c r="N13" s="45">
        <f>IF(OR(ISNA(INDEX(表紙!$S$3:$S$24,MATCH(N11,表紙!$V$3:$V$24,0),1)),N12=0),,INDEX(表紙!$S$3:$S$24,MATCH(N11,表紙!$V$3:$V$24,0),1))</f>
        <v>0</v>
      </c>
      <c r="O13" s="45">
        <f>IF(OR(ISNA(INDEX(表紙!$S$3:$S$24,MATCH(O11,表紙!$V$3:$V$24,0),1)),O12=0),,INDEX(表紙!$S$3:$S$24,MATCH(O11,表紙!$V$3:$V$24,0),1))</f>
        <v>0</v>
      </c>
    </row>
    <row r="14" spans="2:16" s="16" customFormat="1" ht="18" hidden="1" customHeight="1">
      <c r="B14" s="52"/>
      <c r="C14" s="53"/>
      <c r="D14" s="53"/>
      <c r="E14" s="53"/>
      <c r="F14" s="53"/>
      <c r="G14" s="54"/>
      <c r="I14" s="23">
        <f>IF(B23=0,O11+1,B23+1)</f>
        <v>40623</v>
      </c>
      <c r="J14" s="23">
        <f>IF(I14=0,P11+1,I14+1)</f>
        <v>40624</v>
      </c>
      <c r="K14" s="23">
        <f>IF(J14=0,#REF!+1,J14+1)</f>
        <v>40625</v>
      </c>
      <c r="L14" s="23">
        <f>IF(K14=0,#REF!+1,K14+1)</f>
        <v>40626</v>
      </c>
      <c r="M14" s="23">
        <f>IF(L14=0,#REF!+1,L14+1)</f>
        <v>40627</v>
      </c>
      <c r="N14" s="23">
        <f>IF(M14=0,#REF!+1,M14+1)</f>
        <v>40628</v>
      </c>
      <c r="O14" s="23">
        <f>IF(N14=0,#REF!+1,N14+1)</f>
        <v>40629</v>
      </c>
    </row>
    <row r="15" spans="2:16" s="21" customFormat="1" ht="66.75" customHeight="1">
      <c r="B15" s="52"/>
      <c r="C15" s="53"/>
      <c r="D15" s="53"/>
      <c r="E15" s="53"/>
      <c r="F15" s="53"/>
      <c r="G15" s="54"/>
      <c r="I15" s="22">
        <f t="shared" ref="I15:O15" si="4">IF(MONTH(I14)=MONTH($I$2),I14,)</f>
        <v>40623</v>
      </c>
      <c r="J15" s="22">
        <f t="shared" si="4"/>
        <v>40624</v>
      </c>
      <c r="K15" s="22">
        <f t="shared" si="4"/>
        <v>40625</v>
      </c>
      <c r="L15" s="22">
        <f t="shared" si="4"/>
        <v>40626</v>
      </c>
      <c r="M15" s="22">
        <f t="shared" si="4"/>
        <v>40627</v>
      </c>
      <c r="N15" s="22">
        <f t="shared" si="4"/>
        <v>40628</v>
      </c>
      <c r="O15" s="22">
        <f t="shared" si="4"/>
        <v>40629</v>
      </c>
    </row>
    <row r="16" spans="2:16" s="14" customFormat="1" ht="32.25" customHeight="1">
      <c r="B16" s="52"/>
      <c r="C16" s="53"/>
      <c r="D16" s="53"/>
      <c r="E16" s="53"/>
      <c r="F16" s="53"/>
      <c r="G16" s="54"/>
      <c r="I16" s="45">
        <f>IF(OR(ISNA(INDEX(表紙!$S$3:$S$24,MATCH(I14,表紙!$V$3:$V$24,0),1)),I15=0),,INDEX(表紙!$S$3:$S$24,MATCH(I14,表紙!$V$3:$V$24,0),1))</f>
        <v>0</v>
      </c>
      <c r="J16" s="45">
        <f>IF(OR(ISNA(INDEX(表紙!$S$3:$S$24,MATCH(J14,表紙!$V$3:$V$24,0),1)),J15=0),,INDEX(表紙!$S$3:$S$24,MATCH(J14,表紙!$V$3:$V$24,0),1))</f>
        <v>0</v>
      </c>
      <c r="K16" s="45">
        <f>IF(OR(ISNA(INDEX(表紙!$S$3:$S$24,MATCH(K14,表紙!$V$3:$V$24,0),1)),K15=0),,INDEX(表紙!$S$3:$S$24,MATCH(K14,表紙!$V$3:$V$24,0),1))</f>
        <v>0</v>
      </c>
      <c r="L16" s="45">
        <f>IF(OR(ISNA(INDEX(表紙!$S$3:$S$24,MATCH(L14,表紙!$V$3:$V$24,0),1)),L15=0),,INDEX(表紙!$S$3:$S$24,MATCH(L14,表紙!$V$3:$V$24,0),1))</f>
        <v>0</v>
      </c>
      <c r="M16" s="45">
        <f>IF(OR(ISNA(INDEX(表紙!$S$3:$S$24,MATCH(M14,表紙!$V$3:$V$24,0),1)),M15=0),,INDEX(表紙!$S$3:$S$24,MATCH(M14,表紙!$V$3:$V$24,0),1))</f>
        <v>0</v>
      </c>
      <c r="N16" s="45">
        <f>IF(OR(ISNA(INDEX(表紙!$S$3:$S$24,MATCH(N14,表紙!$V$3:$V$24,0),1)),N15=0),,INDEX(表紙!$S$3:$S$24,MATCH(N14,表紙!$V$3:$V$24,0),1))</f>
        <v>0</v>
      </c>
      <c r="O16" s="45">
        <f>IF(OR(ISNA(INDEX(表紙!$S$3:$S$24,MATCH(O14,表紙!$V$3:$V$24,0),1)),O15=0),,INDEX(表紙!$S$3:$S$24,MATCH(O14,表紙!$V$3:$V$24,0),1))</f>
        <v>0</v>
      </c>
    </row>
    <row r="17" spans="2:16" s="16" customFormat="1" ht="18" hidden="1" customHeight="1">
      <c r="B17" s="52"/>
      <c r="C17" s="53"/>
      <c r="D17" s="53"/>
      <c r="E17" s="53"/>
      <c r="F17" s="53"/>
      <c r="G17" s="54"/>
      <c r="I17" s="23">
        <f>IF(B26=0,O14+1,B26+1)</f>
        <v>40630</v>
      </c>
      <c r="J17" s="23">
        <f>IF(I17=0,P14+1,I17+1)</f>
        <v>40631</v>
      </c>
      <c r="K17" s="23">
        <f>IF(J17=0,#REF!+1,J17+1)</f>
        <v>40632</v>
      </c>
      <c r="L17" s="23">
        <f>IF(K17=0,#REF!+1,K17+1)</f>
        <v>40633</v>
      </c>
      <c r="M17" s="23">
        <f>IF(L17=0,#REF!+1,L17+1)</f>
        <v>40634</v>
      </c>
      <c r="N17" s="23">
        <f>IF(M17=0,#REF!+1,M17+1)</f>
        <v>40635</v>
      </c>
      <c r="O17" s="23">
        <f>IF(N17=0,#REF!+1,N17+1)</f>
        <v>40636</v>
      </c>
    </row>
    <row r="18" spans="2:16" s="21" customFormat="1" ht="66.75" customHeight="1">
      <c r="B18" s="52"/>
      <c r="C18" s="53"/>
      <c r="D18" s="53"/>
      <c r="E18" s="53"/>
      <c r="F18" s="53"/>
      <c r="G18" s="54"/>
      <c r="I18" s="22">
        <f t="shared" ref="I18:O18" si="5">IF(MONTH(I17)=MONTH($I$2),I17,)</f>
        <v>40630</v>
      </c>
      <c r="J18" s="22">
        <f t="shared" si="5"/>
        <v>40631</v>
      </c>
      <c r="K18" s="22">
        <f t="shared" si="5"/>
        <v>40632</v>
      </c>
      <c r="L18" s="22">
        <f t="shared" si="5"/>
        <v>40633</v>
      </c>
      <c r="M18" s="22">
        <f t="shared" si="5"/>
        <v>0</v>
      </c>
      <c r="N18" s="22">
        <f t="shared" si="5"/>
        <v>0</v>
      </c>
      <c r="O18" s="22">
        <f t="shared" si="5"/>
        <v>0</v>
      </c>
    </row>
    <row r="19" spans="2:16" s="14" customFormat="1" ht="32.25" customHeight="1">
      <c r="B19" s="52"/>
      <c r="C19" s="53"/>
      <c r="D19" s="53"/>
      <c r="E19" s="53"/>
      <c r="F19" s="53"/>
      <c r="G19" s="54"/>
      <c r="I19" s="45">
        <f>IF(OR(ISNA(INDEX(表紙!$S$3:$S$24,MATCH(I17,表紙!$V$3:$V$24,0),1)),I18=0),,INDEX(表紙!$S$3:$S$24,MATCH(I17,表紙!$V$3:$V$24,0),1))</f>
        <v>0</v>
      </c>
      <c r="J19" s="45">
        <f>IF(OR(ISNA(INDEX(表紙!$S$3:$S$24,MATCH(J17,表紙!$V$3:$V$24,0),1)),J18=0),,INDEX(表紙!$S$3:$S$24,MATCH(J17,表紙!$V$3:$V$24,0),1))</f>
        <v>0</v>
      </c>
      <c r="K19" s="45">
        <f>IF(OR(ISNA(INDEX(表紙!$S$3:$S$24,MATCH(K17,表紙!$V$3:$V$24,0),1)),K18=0),,INDEX(表紙!$S$3:$S$24,MATCH(K17,表紙!$V$3:$V$24,0),1))</f>
        <v>0</v>
      </c>
      <c r="L19" s="45">
        <f>IF(OR(ISNA(INDEX(表紙!$S$3:$S$24,MATCH(L17,表紙!$V$3:$V$24,0),1)),L18=0),,INDEX(表紙!$S$3:$S$24,MATCH(L17,表紙!$V$3:$V$24,0),1))</f>
        <v>0</v>
      </c>
      <c r="M19" s="45">
        <f>IF(OR(ISNA(INDEX(表紙!$S$3:$S$24,MATCH(M17,表紙!$V$3:$V$24,0),1)),M18=0),,INDEX(表紙!$S$3:$S$24,MATCH(M17,表紙!$V$3:$V$24,0),1))</f>
        <v>0</v>
      </c>
      <c r="N19" s="45">
        <f>IF(OR(ISNA(INDEX(表紙!$S$3:$S$24,MATCH(N17,表紙!$V$3:$V$24,0),1)),N18=0),,INDEX(表紙!$S$3:$S$24,MATCH(N17,表紙!$V$3:$V$24,0),1))</f>
        <v>0</v>
      </c>
      <c r="O19" s="45">
        <f>IF(OR(ISNA(INDEX(表紙!$S$3:$S$24,MATCH(O17,表紙!$V$3:$V$24,0),1)),O18=0),,INDEX(表紙!$S$3:$S$24,MATCH(O17,表紙!$V$3:$V$24,0),1))</f>
        <v>0</v>
      </c>
    </row>
    <row r="20" spans="2:16" s="16" customFormat="1" ht="18" hidden="1" customHeight="1">
      <c r="B20" s="52"/>
      <c r="C20" s="53"/>
      <c r="D20" s="53"/>
      <c r="E20" s="53"/>
      <c r="F20" s="53"/>
      <c r="G20" s="54"/>
      <c r="I20" s="23">
        <f>IF(B29=0,O17+1,B29+1)</f>
        <v>40637</v>
      </c>
      <c r="J20" s="23">
        <f>IF(I20=0,P17+1,I20+1)</f>
        <v>40638</v>
      </c>
      <c r="K20" s="23">
        <f>IF(J20=0,I26+1,J20+1)</f>
        <v>40639</v>
      </c>
      <c r="L20" s="23">
        <f>IF(K20=0,J26+1,K20+1)</f>
        <v>40640</v>
      </c>
      <c r="M20" s="23">
        <f>IF(L20=0,K26+1,L20+1)</f>
        <v>40641</v>
      </c>
      <c r="N20" s="23">
        <f>IF(M20=0,L26+1,M20+1)</f>
        <v>40642</v>
      </c>
      <c r="O20" s="23">
        <f>IF(N20=0,M26+1,N20+1)</f>
        <v>40643</v>
      </c>
    </row>
    <row r="21" spans="2:16" s="21" customFormat="1" ht="66.75" customHeight="1">
      <c r="B21" s="52"/>
      <c r="C21" s="53"/>
      <c r="D21" s="53"/>
      <c r="E21" s="53"/>
      <c r="F21" s="53"/>
      <c r="G21" s="54"/>
      <c r="I21" s="22">
        <f t="shared" ref="I21:O21" si="6">IF(MONTH(I20)=MONTH($I$2),I20,)</f>
        <v>0</v>
      </c>
      <c r="J21" s="22">
        <f t="shared" si="6"/>
        <v>0</v>
      </c>
      <c r="K21" s="22">
        <f t="shared" si="6"/>
        <v>0</v>
      </c>
      <c r="L21" s="22">
        <f t="shared" si="6"/>
        <v>0</v>
      </c>
      <c r="M21" s="22">
        <f t="shared" si="6"/>
        <v>0</v>
      </c>
      <c r="N21" s="22">
        <f t="shared" si="6"/>
        <v>0</v>
      </c>
      <c r="O21" s="22">
        <f t="shared" si="6"/>
        <v>0</v>
      </c>
    </row>
    <row r="22" spans="2:16" s="14" customFormat="1" ht="32.25" customHeight="1">
      <c r="B22" s="55"/>
      <c r="C22" s="56"/>
      <c r="D22" s="56"/>
      <c r="E22" s="56"/>
      <c r="F22" s="56"/>
      <c r="G22" s="57"/>
      <c r="I22" s="45">
        <f>IF(OR(ISNA(INDEX(表紙!$S$3:$S$24,MATCH(I20,表紙!$V$3:$V$24,0),1)),I21=0),,INDEX(表紙!$S$3:$S$24,MATCH(I20,表紙!$V$3:$V$24,0),1))</f>
        <v>0</v>
      </c>
      <c r="J22" s="45">
        <f>IF(OR(ISNA(INDEX(表紙!$S$3:$S$24,MATCH(J20,表紙!$V$3:$V$24,0),1)),J21=0),,INDEX(表紙!$S$3:$S$24,MATCH(J20,表紙!$V$3:$V$24,0),1))</f>
        <v>0</v>
      </c>
      <c r="K22" s="45">
        <f>IF(OR(ISNA(INDEX(表紙!$S$3:$S$24,MATCH(K20,表紙!$V$3:$V$24,0),1)),K21=0),,INDEX(表紙!$S$3:$S$24,MATCH(K20,表紙!$V$3:$V$24,0),1))</f>
        <v>0</v>
      </c>
      <c r="L22" s="45">
        <f>IF(OR(ISNA(INDEX(表紙!$S$3:$S$24,MATCH(L20,表紙!$V$3:$V$24,0),1)),L21=0),,INDEX(表紙!$S$3:$S$24,MATCH(L20,表紙!$V$3:$V$24,0),1))</f>
        <v>0</v>
      </c>
      <c r="M22" s="45">
        <f>IF(OR(ISNA(INDEX(表紙!$S$3:$S$24,MATCH(M20,表紙!$V$3:$V$24,0),1)),M21=0),,INDEX(表紙!$S$3:$S$24,MATCH(M20,表紙!$V$3:$V$24,0),1))</f>
        <v>0</v>
      </c>
      <c r="N22" s="45">
        <f>IF(OR(ISNA(INDEX(表紙!$S$3:$S$24,MATCH(N20,表紙!$V$3:$V$24,0),1)),N21=0),,INDEX(表紙!$S$3:$S$24,MATCH(N20,表紙!$V$3:$V$24,0),1))</f>
        <v>0</v>
      </c>
      <c r="O22" s="45">
        <f>IF(OR(ISNA(INDEX(表紙!$S$3:$S$24,MATCH(O20,表紙!$V$3:$V$24,0),1)),O21=0),,INDEX(表紙!$S$3:$S$24,MATCH(O20,表紙!$V$3:$V$24,0),1))</f>
        <v>0</v>
      </c>
    </row>
    <row r="23" spans="2:16" s="16" customFormat="1" ht="18" customHeight="1">
      <c r="I23" s="14"/>
      <c r="J23" s="14"/>
      <c r="K23" s="14"/>
      <c r="L23" s="14"/>
      <c r="M23" s="14"/>
      <c r="N23" s="14"/>
      <c r="O23" s="14"/>
      <c r="P23" s="14"/>
    </row>
    <row r="24" spans="2:16" s="21" customFormat="1" ht="18" customHeight="1"/>
    <row r="25" spans="2:16" s="14" customFormat="1" ht="18" customHeight="1"/>
    <row r="26" spans="2:16" s="16" customFormat="1" ht="18" customHeight="1"/>
    <row r="27" spans="2:16" s="21" customFormat="1" ht="18" customHeight="1"/>
    <row r="28" spans="2:16" s="14" customFormat="1" ht="18" customHeight="1"/>
    <row r="29" spans="2:16" s="16" customFormat="1" ht="18" customHeight="1"/>
    <row r="30" spans="2:16" s="21" customFormat="1" ht="18" customHeight="1"/>
    <row r="31" spans="2:16" s="14" customFormat="1" ht="18" customHeight="1"/>
    <row r="32" spans="2:16" s="14" customFormat="1" ht="18" customHeight="1"/>
    <row r="33" s="14" customFormat="1" ht="18" customHeight="1"/>
    <row r="34" s="14" customFormat="1" ht="18" customHeight="1"/>
    <row r="35" s="14" customFormat="1" ht="18" customHeight="1"/>
  </sheetData>
  <sheetProtection sheet="1" scenarios="1" formatCells="0" selectLockedCells="1"/>
  <mergeCells count="2">
    <mergeCell ref="D4:G4"/>
    <mergeCell ref="B6:G22"/>
  </mergeCells>
  <phoneticPr fontId="1"/>
  <conditionalFormatting sqref="I6:O6 I9:O9 I12:O12 I15:O15 I18:O18 I21:O21">
    <cfRule type="expression" dxfId="18" priority="2">
      <formula>AND(OR(I$4="土",I$4="日",ISTEXT(I7)=TRUE),I6&lt;&gt;0)</formula>
    </cfRule>
  </conditionalFormatting>
  <conditionalFormatting sqref="I7:O7 I10:O10 I13:O13 I16:O16 I19:O19 I22:O22">
    <cfRule type="expression" dxfId="19" priority="1">
      <formula>OR(I$4="土",I$4="日",ISTEXT(I7)=TRUE)</formula>
    </cfRule>
  </conditionalFormatting>
  <printOptions horizontalCentered="1" verticalCentered="1"/>
  <pageMargins left="0.27559055118110237" right="0.48" top="0.39370078740157483" bottom="0.51181102362204722" header="0.32" footer="0.47244094488188981"/>
  <pageSetup paperSize="9" scale="7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35"/>
  <sheetViews>
    <sheetView showZeros="0" topLeftCell="A3" zoomScale="80" zoomScaleNormal="80" zoomScaleSheetLayoutView="70" zoomScalePageLayoutView="80" workbookViewId="0">
      <selection activeCell="D4" sqref="D4:G4"/>
    </sheetView>
  </sheetViews>
  <sheetFormatPr defaultColWidth="9" defaultRowHeight="18" customHeight="1"/>
  <cols>
    <col min="1" max="1" width="3.25" style="18" customWidth="1"/>
    <col min="2" max="2" width="13.25" style="18" customWidth="1"/>
    <col min="3" max="7" width="13.125" style="18" customWidth="1"/>
    <col min="8" max="8" width="3.375" style="18" customWidth="1"/>
    <col min="9" max="15" width="13.125" style="18" customWidth="1"/>
    <col min="16" max="16" width="3.25" style="18" bestFit="1" customWidth="1"/>
    <col min="17" max="16384" width="9" style="18"/>
  </cols>
  <sheetData>
    <row r="1" spans="2:16" s="14" customFormat="1" ht="18" hidden="1" customHeight="1">
      <c r="I1" s="24">
        <f>DATE(表紙!$B$7,1,1)</f>
        <v>40544</v>
      </c>
      <c r="J1" s="17">
        <f>MATCH(TEXT(I2,"aaa"),I4:O4,0)</f>
        <v>5</v>
      </c>
    </row>
    <row r="2" spans="2:16" s="14" customFormat="1" ht="18" hidden="1" customHeight="1">
      <c r="I2" s="14">
        <f>DATE(YEAR(I1),B4,DAY(I1))</f>
        <v>40634</v>
      </c>
      <c r="J2" s="14">
        <v>1</v>
      </c>
      <c r="K2" s="14">
        <v>2</v>
      </c>
      <c r="L2" s="14">
        <v>3</v>
      </c>
      <c r="M2" s="14">
        <v>4</v>
      </c>
      <c r="N2" s="14">
        <v>5</v>
      </c>
      <c r="O2" s="14">
        <v>6</v>
      </c>
      <c r="P2" s="14">
        <v>7</v>
      </c>
    </row>
    <row r="3" spans="2:16" ht="18" customHeight="1">
      <c r="C3" s="17"/>
    </row>
    <row r="4" spans="2:16" s="19" customFormat="1" ht="66.75" customHeight="1">
      <c r="B4" s="20">
        <v>4</v>
      </c>
      <c r="C4" s="20" t="s">
        <v>0</v>
      </c>
      <c r="D4" s="48"/>
      <c r="E4" s="48"/>
      <c r="F4" s="48"/>
      <c r="G4" s="48"/>
      <c r="I4" s="15" t="s">
        <v>9</v>
      </c>
      <c r="J4" s="15" t="s">
        <v>10</v>
      </c>
      <c r="K4" s="15" t="s">
        <v>11</v>
      </c>
      <c r="L4" s="15" t="s">
        <v>12</v>
      </c>
      <c r="M4" s="15" t="s">
        <v>13</v>
      </c>
      <c r="N4" s="15" t="s">
        <v>14</v>
      </c>
      <c r="O4" s="15" t="s">
        <v>15</v>
      </c>
      <c r="P4" s="14"/>
    </row>
    <row r="5" spans="2:16" s="19" customFormat="1" ht="18" hidden="1" customHeight="1">
      <c r="C5" s="25"/>
      <c r="D5" s="25"/>
      <c r="E5" s="25"/>
      <c r="F5" s="25"/>
      <c r="G5" s="25"/>
      <c r="I5" s="16">
        <f t="shared" ref="I5:O5" si="0">$I$2+J2-$J$1</f>
        <v>40630</v>
      </c>
      <c r="J5" s="16">
        <f t="shared" si="0"/>
        <v>40631</v>
      </c>
      <c r="K5" s="16">
        <f t="shared" si="0"/>
        <v>40632</v>
      </c>
      <c r="L5" s="16">
        <f t="shared" si="0"/>
        <v>40633</v>
      </c>
      <c r="M5" s="16">
        <f t="shared" si="0"/>
        <v>40634</v>
      </c>
      <c r="N5" s="16">
        <f t="shared" si="0"/>
        <v>40635</v>
      </c>
      <c r="O5" s="16">
        <f t="shared" si="0"/>
        <v>40636</v>
      </c>
      <c r="P5" s="16"/>
    </row>
    <row r="6" spans="2:16" s="19" customFormat="1" ht="66.75" customHeight="1">
      <c r="B6" s="49"/>
      <c r="C6" s="50"/>
      <c r="D6" s="50"/>
      <c r="E6" s="50"/>
      <c r="F6" s="50"/>
      <c r="G6" s="51"/>
      <c r="I6" s="22">
        <f t="shared" ref="I6:O6" si="1">IF(MONTH(I5)=MONTH($I$2),I5,)</f>
        <v>0</v>
      </c>
      <c r="J6" s="22">
        <f t="shared" si="1"/>
        <v>0</v>
      </c>
      <c r="K6" s="22">
        <f t="shared" si="1"/>
        <v>0</v>
      </c>
      <c r="L6" s="22">
        <f t="shared" si="1"/>
        <v>0</v>
      </c>
      <c r="M6" s="22">
        <f t="shared" si="1"/>
        <v>40634</v>
      </c>
      <c r="N6" s="22">
        <f t="shared" si="1"/>
        <v>40635</v>
      </c>
      <c r="O6" s="22">
        <f t="shared" si="1"/>
        <v>40636</v>
      </c>
      <c r="P6" s="21"/>
    </row>
    <row r="7" spans="2:16" s="19" customFormat="1" ht="32.25" customHeight="1">
      <c r="B7" s="52"/>
      <c r="C7" s="53"/>
      <c r="D7" s="53"/>
      <c r="E7" s="53"/>
      <c r="F7" s="53"/>
      <c r="G7" s="54"/>
      <c r="I7" s="45">
        <f>IF(OR(ISNA(INDEX(表紙!$S$3:$S$24,MATCH(I5,表紙!$V$3:$V$24,0),1)),I6=0),,INDEX(表紙!$S$3:$S$24,MATCH(I5,表紙!$V$3:$V$24,0),1))</f>
        <v>0</v>
      </c>
      <c r="J7" s="45">
        <f>IF(OR(ISNA(INDEX(表紙!$S$3:$S$24,MATCH(J5,表紙!$V$3:$V$24,0),1)),J6=0),,INDEX(表紙!$S$3:$S$24,MATCH(J5,表紙!$V$3:$V$24,0),1))</f>
        <v>0</v>
      </c>
      <c r="K7" s="45">
        <f>IF(OR(ISNA(INDEX(表紙!$S$3:$S$24,MATCH(K5,表紙!$V$3:$V$24,0),1)),K6=0),,INDEX(表紙!$S$3:$S$24,MATCH(K5,表紙!$V$3:$V$24,0),1))</f>
        <v>0</v>
      </c>
      <c r="L7" s="45">
        <f>IF(OR(ISNA(INDEX(表紙!$S$3:$S$24,MATCH(L5,表紙!$V$3:$V$24,0),1)),L6=0),,INDEX(表紙!$S$3:$S$24,MATCH(L5,表紙!$V$3:$V$24,0),1))</f>
        <v>0</v>
      </c>
      <c r="M7" s="45">
        <f>IF(OR(ISNA(INDEX(表紙!$S$3:$S$24,MATCH(M5,表紙!$V$3:$V$24,0),1)),M6=0),,INDEX(表紙!$S$3:$S$24,MATCH(M5,表紙!$V$3:$V$24,0),1))</f>
        <v>0</v>
      </c>
      <c r="N7" s="45">
        <f>IF(OR(ISNA(INDEX(表紙!$S$3:$S$24,MATCH(N5,表紙!$V$3:$V$24,0),1)),N6=0),,INDEX(表紙!$S$3:$S$24,MATCH(N5,表紙!$V$3:$V$24,0),1))</f>
        <v>0</v>
      </c>
      <c r="O7" s="45">
        <f>IF(OR(ISNA(INDEX(表紙!$S$3:$S$24,MATCH(O5,表紙!$V$3:$V$24,0),1)),O6=0),,INDEX(表紙!$S$3:$S$24,MATCH(O5,表紙!$V$3:$V$24,0),1))</f>
        <v>0</v>
      </c>
      <c r="P7" s="14"/>
    </row>
    <row r="8" spans="2:16" s="19" customFormat="1" ht="18" hidden="1" customHeight="1">
      <c r="B8" s="52"/>
      <c r="C8" s="53"/>
      <c r="D8" s="53"/>
      <c r="E8" s="53"/>
      <c r="F8" s="53"/>
      <c r="G8" s="54"/>
      <c r="I8" s="23">
        <f>IF(B17=0,O5+1,B17+1)</f>
        <v>40637</v>
      </c>
      <c r="J8" s="23">
        <f>IF(I8=0,P5+1,I8+1)</f>
        <v>40638</v>
      </c>
      <c r="K8" s="23">
        <f>IF(J8=0,#REF!+1,J8+1)</f>
        <v>40639</v>
      </c>
      <c r="L8" s="23">
        <f>IF(K8=0,#REF!+1,K8+1)</f>
        <v>40640</v>
      </c>
      <c r="M8" s="23">
        <f>IF(L8=0,#REF!+1,L8+1)</f>
        <v>40641</v>
      </c>
      <c r="N8" s="23">
        <f>IF(M8=0,#REF!+1,M8+1)</f>
        <v>40642</v>
      </c>
      <c r="O8" s="23">
        <f>IF(N8=0,#REF!+1,N8+1)</f>
        <v>40643</v>
      </c>
      <c r="P8" s="16"/>
    </row>
    <row r="9" spans="2:16" s="19" customFormat="1" ht="66.75" customHeight="1">
      <c r="B9" s="52"/>
      <c r="C9" s="53"/>
      <c r="D9" s="53"/>
      <c r="E9" s="53"/>
      <c r="F9" s="53"/>
      <c r="G9" s="54"/>
      <c r="I9" s="22">
        <f t="shared" ref="I9:O9" si="2">IF(MONTH(I8)=MONTH($I$2),I8,)</f>
        <v>40637</v>
      </c>
      <c r="J9" s="22">
        <f t="shared" si="2"/>
        <v>40638</v>
      </c>
      <c r="K9" s="22">
        <f t="shared" si="2"/>
        <v>40639</v>
      </c>
      <c r="L9" s="22">
        <f t="shared" si="2"/>
        <v>40640</v>
      </c>
      <c r="M9" s="22">
        <f t="shared" si="2"/>
        <v>40641</v>
      </c>
      <c r="N9" s="22">
        <f t="shared" si="2"/>
        <v>40642</v>
      </c>
      <c r="O9" s="22">
        <f t="shared" si="2"/>
        <v>40643</v>
      </c>
      <c r="P9" s="21"/>
    </row>
    <row r="10" spans="2:16" s="14" customFormat="1" ht="32.25" customHeight="1">
      <c r="B10" s="52"/>
      <c r="C10" s="53"/>
      <c r="D10" s="53"/>
      <c r="E10" s="53"/>
      <c r="F10" s="53"/>
      <c r="G10" s="54"/>
      <c r="I10" s="45">
        <f>IF(OR(ISNA(INDEX(表紙!$S$3:$S$24,MATCH(I8,表紙!$V$3:$V$24,0),1)),I9=0),,INDEX(表紙!$S$3:$S$24,MATCH(I8,表紙!$V$3:$V$24,0),1))</f>
        <v>0</v>
      </c>
      <c r="J10" s="45">
        <f>IF(OR(ISNA(INDEX(表紙!$S$3:$S$24,MATCH(J8,表紙!$V$3:$V$24,0),1)),J9=0),,INDEX(表紙!$S$3:$S$24,MATCH(J8,表紙!$V$3:$V$24,0),1))</f>
        <v>0</v>
      </c>
      <c r="K10" s="45">
        <f>IF(OR(ISNA(INDEX(表紙!$S$3:$S$24,MATCH(K8,表紙!$V$3:$V$24,0),1)),K9=0),,INDEX(表紙!$S$3:$S$24,MATCH(K8,表紙!$V$3:$V$24,0),1))</f>
        <v>0</v>
      </c>
      <c r="L10" s="45">
        <f>IF(OR(ISNA(INDEX(表紙!$S$3:$S$24,MATCH(L8,表紙!$V$3:$V$24,0),1)),L9=0),,INDEX(表紙!$S$3:$S$24,MATCH(L8,表紙!$V$3:$V$24,0),1))</f>
        <v>0</v>
      </c>
      <c r="M10" s="45">
        <f>IF(OR(ISNA(INDEX(表紙!$S$3:$S$24,MATCH(M8,表紙!$V$3:$V$24,0),1)),M9=0),,INDEX(表紙!$S$3:$S$24,MATCH(M8,表紙!$V$3:$V$24,0),1))</f>
        <v>0</v>
      </c>
      <c r="N10" s="45">
        <f>IF(OR(ISNA(INDEX(表紙!$S$3:$S$24,MATCH(N8,表紙!$V$3:$V$24,0),1)),N9=0),,INDEX(表紙!$S$3:$S$24,MATCH(N8,表紙!$V$3:$V$24,0),1))</f>
        <v>0</v>
      </c>
      <c r="O10" s="45">
        <f>IF(OR(ISNA(INDEX(表紙!$S$3:$S$24,MATCH(O8,表紙!$V$3:$V$24,0),1)),O9=0),,INDEX(表紙!$S$3:$S$24,MATCH(O8,表紙!$V$3:$V$24,0),1))</f>
        <v>0</v>
      </c>
    </row>
    <row r="11" spans="2:16" ht="18" hidden="1" customHeight="1">
      <c r="B11" s="52"/>
      <c r="C11" s="53"/>
      <c r="D11" s="53"/>
      <c r="E11" s="53"/>
      <c r="F11" s="53"/>
      <c r="G11" s="54"/>
      <c r="I11" s="23">
        <f>IF(B20=0,O8+1,B20+1)</f>
        <v>40644</v>
      </c>
      <c r="J11" s="23">
        <f>IF(I11=0,P8+1,I11+1)</f>
        <v>40645</v>
      </c>
      <c r="K11" s="23">
        <f>IF(J11=0,#REF!+1,J11+1)</f>
        <v>40646</v>
      </c>
      <c r="L11" s="23">
        <f>IF(K11=0,#REF!+1,K11+1)</f>
        <v>40647</v>
      </c>
      <c r="M11" s="23">
        <f>IF(L11=0,#REF!+1,L11+1)</f>
        <v>40648</v>
      </c>
      <c r="N11" s="23">
        <f>IF(M11=0,#REF!+1,M11+1)</f>
        <v>40649</v>
      </c>
      <c r="O11" s="23">
        <f>IF(N11=0,#REF!+1,N11+1)</f>
        <v>40650</v>
      </c>
      <c r="P11" s="16"/>
    </row>
    <row r="12" spans="2:16" ht="66.75" customHeight="1">
      <c r="B12" s="52"/>
      <c r="C12" s="53"/>
      <c r="D12" s="53"/>
      <c r="E12" s="53"/>
      <c r="F12" s="53"/>
      <c r="G12" s="54"/>
      <c r="I12" s="22">
        <f t="shared" ref="I12:O12" si="3">IF(MONTH(I11)=MONTH($I$2),I11,)</f>
        <v>40644</v>
      </c>
      <c r="J12" s="22">
        <f t="shared" si="3"/>
        <v>40645</v>
      </c>
      <c r="K12" s="22">
        <f t="shared" si="3"/>
        <v>40646</v>
      </c>
      <c r="L12" s="22">
        <f t="shared" si="3"/>
        <v>40647</v>
      </c>
      <c r="M12" s="22">
        <f t="shared" si="3"/>
        <v>40648</v>
      </c>
      <c r="N12" s="22">
        <f t="shared" si="3"/>
        <v>40649</v>
      </c>
      <c r="O12" s="22">
        <f t="shared" si="3"/>
        <v>40650</v>
      </c>
      <c r="P12" s="21"/>
    </row>
    <row r="13" spans="2:16" s="14" customFormat="1" ht="32.25" customHeight="1">
      <c r="B13" s="52"/>
      <c r="C13" s="53"/>
      <c r="D13" s="53"/>
      <c r="E13" s="53"/>
      <c r="F13" s="53"/>
      <c r="G13" s="54"/>
      <c r="I13" s="45">
        <f>IF(OR(ISNA(INDEX(表紙!$S$3:$S$24,MATCH(I11,表紙!$V$3:$V$24,0),1)),I12=0),,INDEX(表紙!$S$3:$S$24,MATCH(I11,表紙!$V$3:$V$24,0),1))</f>
        <v>0</v>
      </c>
      <c r="J13" s="45">
        <f>IF(OR(ISNA(INDEX(表紙!$S$3:$S$24,MATCH(J11,表紙!$V$3:$V$24,0),1)),J12=0),,INDEX(表紙!$S$3:$S$24,MATCH(J11,表紙!$V$3:$V$24,0),1))</f>
        <v>0</v>
      </c>
      <c r="K13" s="45">
        <f>IF(OR(ISNA(INDEX(表紙!$S$3:$S$24,MATCH(K11,表紙!$V$3:$V$24,0),1)),K12=0),,INDEX(表紙!$S$3:$S$24,MATCH(K11,表紙!$V$3:$V$24,0),1))</f>
        <v>0</v>
      </c>
      <c r="L13" s="45">
        <f>IF(OR(ISNA(INDEX(表紙!$S$3:$S$24,MATCH(L11,表紙!$V$3:$V$24,0),1)),L12=0),,INDEX(表紙!$S$3:$S$24,MATCH(L11,表紙!$V$3:$V$24,0),1))</f>
        <v>0</v>
      </c>
      <c r="M13" s="45">
        <f>IF(OR(ISNA(INDEX(表紙!$S$3:$S$24,MATCH(M11,表紙!$V$3:$V$24,0),1)),M12=0),,INDEX(表紙!$S$3:$S$24,MATCH(M11,表紙!$V$3:$V$24,0),1))</f>
        <v>0</v>
      </c>
      <c r="N13" s="45">
        <f>IF(OR(ISNA(INDEX(表紙!$S$3:$S$24,MATCH(N11,表紙!$V$3:$V$24,0),1)),N12=0),,INDEX(表紙!$S$3:$S$24,MATCH(N11,表紙!$V$3:$V$24,0),1))</f>
        <v>0</v>
      </c>
      <c r="O13" s="45">
        <f>IF(OR(ISNA(INDEX(表紙!$S$3:$S$24,MATCH(O11,表紙!$V$3:$V$24,0),1)),O12=0),,INDEX(表紙!$S$3:$S$24,MATCH(O11,表紙!$V$3:$V$24,0),1))</f>
        <v>0</v>
      </c>
    </row>
    <row r="14" spans="2:16" s="16" customFormat="1" ht="18" hidden="1" customHeight="1">
      <c r="B14" s="52"/>
      <c r="C14" s="53"/>
      <c r="D14" s="53"/>
      <c r="E14" s="53"/>
      <c r="F14" s="53"/>
      <c r="G14" s="54"/>
      <c r="I14" s="23">
        <f>IF(B23=0,O11+1,B23+1)</f>
        <v>40651</v>
      </c>
      <c r="J14" s="23">
        <f>IF(I14=0,P11+1,I14+1)</f>
        <v>40652</v>
      </c>
      <c r="K14" s="23">
        <f>IF(J14=0,#REF!+1,J14+1)</f>
        <v>40653</v>
      </c>
      <c r="L14" s="23">
        <f>IF(K14=0,#REF!+1,K14+1)</f>
        <v>40654</v>
      </c>
      <c r="M14" s="23">
        <f>IF(L14=0,#REF!+1,L14+1)</f>
        <v>40655</v>
      </c>
      <c r="N14" s="23">
        <f>IF(M14=0,#REF!+1,M14+1)</f>
        <v>40656</v>
      </c>
      <c r="O14" s="23">
        <f>IF(N14=0,#REF!+1,N14+1)</f>
        <v>40657</v>
      </c>
    </row>
    <row r="15" spans="2:16" s="21" customFormat="1" ht="66.75" customHeight="1">
      <c r="B15" s="52"/>
      <c r="C15" s="53"/>
      <c r="D15" s="53"/>
      <c r="E15" s="53"/>
      <c r="F15" s="53"/>
      <c r="G15" s="54"/>
      <c r="I15" s="22">
        <f t="shared" ref="I15:O15" si="4">IF(MONTH(I14)=MONTH($I$2),I14,)</f>
        <v>40651</v>
      </c>
      <c r="J15" s="22">
        <f t="shared" si="4"/>
        <v>40652</v>
      </c>
      <c r="K15" s="22">
        <f t="shared" si="4"/>
        <v>40653</v>
      </c>
      <c r="L15" s="22">
        <f t="shared" si="4"/>
        <v>40654</v>
      </c>
      <c r="M15" s="22">
        <f t="shared" si="4"/>
        <v>40655</v>
      </c>
      <c r="N15" s="22">
        <f t="shared" si="4"/>
        <v>40656</v>
      </c>
      <c r="O15" s="22">
        <f t="shared" si="4"/>
        <v>40657</v>
      </c>
    </row>
    <row r="16" spans="2:16" s="14" customFormat="1" ht="32.25" customHeight="1">
      <c r="B16" s="52"/>
      <c r="C16" s="53"/>
      <c r="D16" s="53"/>
      <c r="E16" s="53"/>
      <c r="F16" s="53"/>
      <c r="G16" s="54"/>
      <c r="I16" s="45">
        <f>IF(OR(ISNA(INDEX(表紙!$S$3:$S$24,MATCH(I14,表紙!$V$3:$V$24,0),1)),I15=0),,INDEX(表紙!$S$3:$S$24,MATCH(I14,表紙!$V$3:$V$24,0),1))</f>
        <v>0</v>
      </c>
      <c r="J16" s="45">
        <f>IF(OR(ISNA(INDEX(表紙!$S$3:$S$24,MATCH(J14,表紙!$V$3:$V$24,0),1)),J15=0),,INDEX(表紙!$S$3:$S$24,MATCH(J14,表紙!$V$3:$V$24,0),1))</f>
        <v>0</v>
      </c>
      <c r="K16" s="45">
        <f>IF(OR(ISNA(INDEX(表紙!$S$3:$S$24,MATCH(K14,表紙!$V$3:$V$24,0),1)),K15=0),,INDEX(表紙!$S$3:$S$24,MATCH(K14,表紙!$V$3:$V$24,0),1))</f>
        <v>0</v>
      </c>
      <c r="L16" s="45">
        <f>IF(OR(ISNA(INDEX(表紙!$S$3:$S$24,MATCH(L14,表紙!$V$3:$V$24,0),1)),L15=0),,INDEX(表紙!$S$3:$S$24,MATCH(L14,表紙!$V$3:$V$24,0),1))</f>
        <v>0</v>
      </c>
      <c r="M16" s="45">
        <f>IF(OR(ISNA(INDEX(表紙!$S$3:$S$24,MATCH(M14,表紙!$V$3:$V$24,0),1)),M15=0),,INDEX(表紙!$S$3:$S$24,MATCH(M14,表紙!$V$3:$V$24,0),1))</f>
        <v>0</v>
      </c>
      <c r="N16" s="45">
        <f>IF(OR(ISNA(INDEX(表紙!$S$3:$S$24,MATCH(N14,表紙!$V$3:$V$24,0),1)),N15=0),,INDEX(表紙!$S$3:$S$24,MATCH(N14,表紙!$V$3:$V$24,0),1))</f>
        <v>0</v>
      </c>
      <c r="O16" s="45">
        <f>IF(OR(ISNA(INDEX(表紙!$S$3:$S$24,MATCH(O14,表紙!$V$3:$V$24,0),1)),O15=0),,INDEX(表紙!$S$3:$S$24,MATCH(O14,表紙!$V$3:$V$24,0),1))</f>
        <v>0</v>
      </c>
    </row>
    <row r="17" spans="2:16" s="16" customFormat="1" ht="18" hidden="1" customHeight="1">
      <c r="B17" s="52"/>
      <c r="C17" s="53"/>
      <c r="D17" s="53"/>
      <c r="E17" s="53"/>
      <c r="F17" s="53"/>
      <c r="G17" s="54"/>
      <c r="I17" s="23">
        <f>IF(B26=0,O14+1,B26+1)</f>
        <v>40658</v>
      </c>
      <c r="J17" s="23">
        <f>IF(I17=0,P14+1,I17+1)</f>
        <v>40659</v>
      </c>
      <c r="K17" s="23">
        <f>IF(J17=0,#REF!+1,J17+1)</f>
        <v>40660</v>
      </c>
      <c r="L17" s="23">
        <f>IF(K17=0,#REF!+1,K17+1)</f>
        <v>40661</v>
      </c>
      <c r="M17" s="23">
        <f>IF(L17=0,#REF!+1,L17+1)</f>
        <v>40662</v>
      </c>
      <c r="N17" s="23">
        <f>IF(M17=0,#REF!+1,M17+1)</f>
        <v>40663</v>
      </c>
      <c r="O17" s="23">
        <f>IF(N17=0,#REF!+1,N17+1)</f>
        <v>40664</v>
      </c>
    </row>
    <row r="18" spans="2:16" s="21" customFormat="1" ht="66.75" customHeight="1">
      <c r="B18" s="52"/>
      <c r="C18" s="53"/>
      <c r="D18" s="53"/>
      <c r="E18" s="53"/>
      <c r="F18" s="53"/>
      <c r="G18" s="54"/>
      <c r="I18" s="22">
        <f t="shared" ref="I18:O18" si="5">IF(MONTH(I17)=MONTH($I$2),I17,)</f>
        <v>40658</v>
      </c>
      <c r="J18" s="22">
        <f t="shared" si="5"/>
        <v>40659</v>
      </c>
      <c r="K18" s="22">
        <f t="shared" si="5"/>
        <v>40660</v>
      </c>
      <c r="L18" s="22">
        <f t="shared" si="5"/>
        <v>40661</v>
      </c>
      <c r="M18" s="22">
        <f t="shared" si="5"/>
        <v>40662</v>
      </c>
      <c r="N18" s="22">
        <f t="shared" si="5"/>
        <v>40663</v>
      </c>
      <c r="O18" s="22">
        <f t="shared" si="5"/>
        <v>0</v>
      </c>
    </row>
    <row r="19" spans="2:16" s="14" customFormat="1" ht="32.25" customHeight="1">
      <c r="B19" s="52"/>
      <c r="C19" s="53"/>
      <c r="D19" s="53"/>
      <c r="E19" s="53"/>
      <c r="F19" s="53"/>
      <c r="G19" s="54"/>
      <c r="I19" s="45">
        <f>IF(OR(ISNA(INDEX(表紙!$S$3:$S$24,MATCH(I17,表紙!$V$3:$V$24,0),1)),I18=0),,INDEX(表紙!$S$3:$S$24,MATCH(I17,表紙!$V$3:$V$24,0),1))</f>
        <v>0</v>
      </c>
      <c r="J19" s="45">
        <f>IF(OR(ISNA(INDEX(表紙!$S$3:$S$24,MATCH(J17,表紙!$V$3:$V$24,0),1)),J18=0),,INDEX(表紙!$S$3:$S$24,MATCH(J17,表紙!$V$3:$V$24,0),1))</f>
        <v>0</v>
      </c>
      <c r="K19" s="45">
        <f>IF(OR(ISNA(INDEX(表紙!$S$3:$S$24,MATCH(K17,表紙!$V$3:$V$24,0),1)),K18=0),,INDEX(表紙!$S$3:$S$24,MATCH(K17,表紙!$V$3:$V$24,0),1))</f>
        <v>0</v>
      </c>
      <c r="L19" s="45">
        <f>IF(OR(ISNA(INDEX(表紙!$S$3:$S$24,MATCH(L17,表紙!$V$3:$V$24,0),1)),L18=0),,INDEX(表紙!$S$3:$S$24,MATCH(L17,表紙!$V$3:$V$24,0),1))</f>
        <v>0</v>
      </c>
      <c r="M19" s="45">
        <f>IF(OR(ISNA(INDEX(表紙!$S$3:$S$24,MATCH(M17,表紙!$V$3:$V$24,0),1)),M18=0),,INDEX(表紙!$S$3:$S$24,MATCH(M17,表紙!$V$3:$V$24,0),1))</f>
        <v>0</v>
      </c>
      <c r="N19" s="45">
        <f>IF(OR(ISNA(INDEX(表紙!$S$3:$S$24,MATCH(N17,表紙!$V$3:$V$24,0),1)),N18=0),,INDEX(表紙!$S$3:$S$24,MATCH(N17,表紙!$V$3:$V$24,0),1))</f>
        <v>0</v>
      </c>
      <c r="O19" s="45">
        <f>IF(OR(ISNA(INDEX(表紙!$S$3:$S$24,MATCH(O17,表紙!$V$3:$V$24,0),1)),O18=0),,INDEX(表紙!$S$3:$S$24,MATCH(O17,表紙!$V$3:$V$24,0),1))</f>
        <v>0</v>
      </c>
    </row>
    <row r="20" spans="2:16" s="16" customFormat="1" ht="18" hidden="1" customHeight="1">
      <c r="B20" s="52"/>
      <c r="C20" s="53"/>
      <c r="D20" s="53"/>
      <c r="E20" s="53"/>
      <c r="F20" s="53"/>
      <c r="G20" s="54"/>
      <c r="I20" s="23">
        <f>IF(B29=0,O17+1,B29+1)</f>
        <v>40665</v>
      </c>
      <c r="J20" s="23">
        <f>IF(I20=0,P17+1,I20+1)</f>
        <v>40666</v>
      </c>
      <c r="K20" s="23">
        <f>IF(J20=0,I26+1,J20+1)</f>
        <v>40667</v>
      </c>
      <c r="L20" s="23">
        <f>IF(K20=0,J26+1,K20+1)</f>
        <v>40668</v>
      </c>
      <c r="M20" s="23">
        <f>IF(L20=0,K26+1,L20+1)</f>
        <v>40669</v>
      </c>
      <c r="N20" s="23">
        <f>IF(M20=0,L26+1,M20+1)</f>
        <v>40670</v>
      </c>
      <c r="O20" s="23">
        <f>IF(N20=0,M26+1,N20+1)</f>
        <v>40671</v>
      </c>
    </row>
    <row r="21" spans="2:16" s="21" customFormat="1" ht="66.75" customHeight="1">
      <c r="B21" s="52"/>
      <c r="C21" s="53"/>
      <c r="D21" s="53"/>
      <c r="E21" s="53"/>
      <c r="F21" s="53"/>
      <c r="G21" s="54"/>
      <c r="I21" s="22">
        <f t="shared" ref="I21:O21" si="6">IF(MONTH(I20)=MONTH($I$2),I20,)</f>
        <v>0</v>
      </c>
      <c r="J21" s="22">
        <f t="shared" si="6"/>
        <v>0</v>
      </c>
      <c r="K21" s="22">
        <f t="shared" si="6"/>
        <v>0</v>
      </c>
      <c r="L21" s="22">
        <f t="shared" si="6"/>
        <v>0</v>
      </c>
      <c r="M21" s="22">
        <f t="shared" si="6"/>
        <v>0</v>
      </c>
      <c r="N21" s="22">
        <f t="shared" si="6"/>
        <v>0</v>
      </c>
      <c r="O21" s="22">
        <f t="shared" si="6"/>
        <v>0</v>
      </c>
    </row>
    <row r="22" spans="2:16" s="14" customFormat="1" ht="32.25" customHeight="1">
      <c r="B22" s="55"/>
      <c r="C22" s="56"/>
      <c r="D22" s="56"/>
      <c r="E22" s="56"/>
      <c r="F22" s="56"/>
      <c r="G22" s="57"/>
      <c r="I22" s="45">
        <f>IF(OR(ISNA(INDEX(表紙!$S$3:$S$24,MATCH(I20,表紙!$V$3:$V$24,0),1)),I21=0),,INDEX(表紙!$S$3:$S$24,MATCH(I20,表紙!$V$3:$V$24,0),1))</f>
        <v>0</v>
      </c>
      <c r="J22" s="45">
        <f>IF(OR(ISNA(INDEX(表紙!$S$3:$S$24,MATCH(J20,表紙!$V$3:$V$24,0),1)),J21=0),,INDEX(表紙!$S$3:$S$24,MATCH(J20,表紙!$V$3:$V$24,0),1))</f>
        <v>0</v>
      </c>
      <c r="K22" s="45">
        <f>IF(OR(ISNA(INDEX(表紙!$S$3:$S$24,MATCH(K20,表紙!$V$3:$V$24,0),1)),K21=0),,INDEX(表紙!$S$3:$S$24,MATCH(K20,表紙!$V$3:$V$24,0),1))</f>
        <v>0</v>
      </c>
      <c r="L22" s="45">
        <f>IF(OR(ISNA(INDEX(表紙!$S$3:$S$24,MATCH(L20,表紙!$V$3:$V$24,0),1)),L21=0),,INDEX(表紙!$S$3:$S$24,MATCH(L20,表紙!$V$3:$V$24,0),1))</f>
        <v>0</v>
      </c>
      <c r="M22" s="45">
        <f>IF(OR(ISNA(INDEX(表紙!$S$3:$S$24,MATCH(M20,表紙!$V$3:$V$24,0),1)),M21=0),,INDEX(表紙!$S$3:$S$24,MATCH(M20,表紙!$V$3:$V$24,0),1))</f>
        <v>0</v>
      </c>
      <c r="N22" s="45">
        <f>IF(OR(ISNA(INDEX(表紙!$S$3:$S$24,MATCH(N20,表紙!$V$3:$V$24,0),1)),N21=0),,INDEX(表紙!$S$3:$S$24,MATCH(N20,表紙!$V$3:$V$24,0),1))</f>
        <v>0</v>
      </c>
      <c r="O22" s="45">
        <f>IF(OR(ISNA(INDEX(表紙!$S$3:$S$24,MATCH(O20,表紙!$V$3:$V$24,0),1)),O21=0),,INDEX(表紙!$S$3:$S$24,MATCH(O20,表紙!$V$3:$V$24,0),1))</f>
        <v>0</v>
      </c>
    </row>
    <row r="23" spans="2:16" s="16" customFormat="1" ht="18" customHeight="1">
      <c r="I23" s="14"/>
      <c r="J23" s="14"/>
      <c r="K23" s="14"/>
      <c r="L23" s="14"/>
      <c r="M23" s="14"/>
      <c r="N23" s="14"/>
      <c r="O23" s="14"/>
      <c r="P23" s="14"/>
    </row>
    <row r="24" spans="2:16" s="21" customFormat="1" ht="18" customHeight="1"/>
    <row r="25" spans="2:16" s="14" customFormat="1" ht="18" customHeight="1"/>
    <row r="26" spans="2:16" s="16" customFormat="1" ht="18" customHeight="1"/>
    <row r="27" spans="2:16" s="21" customFormat="1" ht="18" customHeight="1"/>
    <row r="28" spans="2:16" s="14" customFormat="1" ht="18" customHeight="1"/>
    <row r="29" spans="2:16" s="16" customFormat="1" ht="18" customHeight="1"/>
    <row r="30" spans="2:16" s="21" customFormat="1" ht="18" customHeight="1"/>
    <row r="31" spans="2:16" s="14" customFormat="1" ht="18" customHeight="1"/>
    <row r="32" spans="2:16" s="14" customFormat="1" ht="18" customHeight="1"/>
    <row r="33" s="14" customFormat="1" ht="18" customHeight="1"/>
    <row r="34" s="14" customFormat="1" ht="18" customHeight="1"/>
    <row r="35" s="14" customFormat="1" ht="18" customHeight="1"/>
  </sheetData>
  <sheetProtection sheet="1" scenarios="1" formatCells="0" deleteColumns="0" selectLockedCells="1"/>
  <mergeCells count="2">
    <mergeCell ref="D4:G4"/>
    <mergeCell ref="B6:G22"/>
  </mergeCells>
  <phoneticPr fontId="1"/>
  <conditionalFormatting sqref="I6:O6 I9:O9 I12:O12 I15:O15 I18:O18 I21:O21">
    <cfRule type="expression" dxfId="16" priority="2">
      <formula>AND(OR(I$4="土",I$4="日",ISTEXT(I7)=TRUE),I6&lt;&gt;0)</formula>
    </cfRule>
  </conditionalFormatting>
  <conditionalFormatting sqref="I7:O7 I10:O10 I13:O13 I16:O16 I19:O19 I22:O22">
    <cfRule type="expression" dxfId="17" priority="1">
      <formula>OR(I$4="土",I$4="日",ISTEXT(I7)=TRUE)</formula>
    </cfRule>
  </conditionalFormatting>
  <printOptions horizontalCentered="1" verticalCentered="1"/>
  <pageMargins left="0.27559055118110237" right="0.48" top="0.39370078740157483" bottom="0.51181102362204722" header="0.32" footer="0.47244094488188981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35"/>
  <sheetViews>
    <sheetView showZeros="0" topLeftCell="A3" zoomScale="80" zoomScaleNormal="80" zoomScaleSheetLayoutView="70" zoomScalePageLayoutView="80" workbookViewId="0">
      <selection activeCell="D4" sqref="D4:G4"/>
    </sheetView>
  </sheetViews>
  <sheetFormatPr defaultColWidth="9" defaultRowHeight="18" customHeight="1"/>
  <cols>
    <col min="1" max="1" width="3.25" style="18" customWidth="1"/>
    <col min="2" max="2" width="13.25" style="18" customWidth="1"/>
    <col min="3" max="7" width="13.125" style="18" customWidth="1"/>
    <col min="8" max="8" width="3.375" style="18" customWidth="1"/>
    <col min="9" max="15" width="13.125" style="18" customWidth="1"/>
    <col min="16" max="16" width="3.25" style="18" bestFit="1" customWidth="1"/>
    <col min="17" max="16384" width="9" style="18"/>
  </cols>
  <sheetData>
    <row r="1" spans="2:16" s="14" customFormat="1" ht="18" hidden="1" customHeight="1">
      <c r="I1" s="24">
        <f>DATE(表紙!$B$7,1,1)</f>
        <v>40544</v>
      </c>
      <c r="J1" s="17">
        <f>MATCH(TEXT(I2,"aaa"),I4:O4,0)</f>
        <v>7</v>
      </c>
    </row>
    <row r="2" spans="2:16" s="14" customFormat="1" ht="18" hidden="1" customHeight="1">
      <c r="I2" s="14">
        <f>DATE(YEAR(I1),B4,DAY(I1))</f>
        <v>40664</v>
      </c>
      <c r="J2" s="14">
        <v>1</v>
      </c>
      <c r="K2" s="14">
        <v>2</v>
      </c>
      <c r="L2" s="14">
        <v>3</v>
      </c>
      <c r="M2" s="14">
        <v>4</v>
      </c>
      <c r="N2" s="14">
        <v>5</v>
      </c>
      <c r="O2" s="14">
        <v>6</v>
      </c>
      <c r="P2" s="14">
        <v>7</v>
      </c>
    </row>
    <row r="3" spans="2:16" ht="18" customHeight="1">
      <c r="C3" s="17"/>
    </row>
    <row r="4" spans="2:16" s="19" customFormat="1" ht="66.75" customHeight="1">
      <c r="B4" s="20">
        <v>5</v>
      </c>
      <c r="C4" s="20" t="s">
        <v>0</v>
      </c>
      <c r="D4" s="48"/>
      <c r="E4" s="48"/>
      <c r="F4" s="48"/>
      <c r="G4" s="48"/>
      <c r="I4" s="15" t="s">
        <v>9</v>
      </c>
      <c r="J4" s="15" t="s">
        <v>10</v>
      </c>
      <c r="K4" s="15" t="s">
        <v>11</v>
      </c>
      <c r="L4" s="15" t="s">
        <v>12</v>
      </c>
      <c r="M4" s="15" t="s">
        <v>13</v>
      </c>
      <c r="N4" s="15" t="s">
        <v>14</v>
      </c>
      <c r="O4" s="15" t="s">
        <v>15</v>
      </c>
      <c r="P4" s="14"/>
    </row>
    <row r="5" spans="2:16" s="19" customFormat="1" ht="18" hidden="1" customHeight="1">
      <c r="C5" s="25"/>
      <c r="D5" s="25"/>
      <c r="E5" s="25"/>
      <c r="F5" s="25"/>
      <c r="G5" s="25"/>
      <c r="I5" s="16">
        <f t="shared" ref="I5:O5" si="0">$I$2+J2-$J$1</f>
        <v>40658</v>
      </c>
      <c r="J5" s="16">
        <f t="shared" si="0"/>
        <v>40659</v>
      </c>
      <c r="K5" s="16">
        <f t="shared" si="0"/>
        <v>40660</v>
      </c>
      <c r="L5" s="16">
        <f t="shared" si="0"/>
        <v>40661</v>
      </c>
      <c r="M5" s="16">
        <f t="shared" si="0"/>
        <v>40662</v>
      </c>
      <c r="N5" s="16">
        <f t="shared" si="0"/>
        <v>40663</v>
      </c>
      <c r="O5" s="16">
        <f t="shared" si="0"/>
        <v>40664</v>
      </c>
      <c r="P5" s="16"/>
    </row>
    <row r="6" spans="2:16" s="19" customFormat="1" ht="66.75" customHeight="1">
      <c r="B6" s="49"/>
      <c r="C6" s="50"/>
      <c r="D6" s="50"/>
      <c r="E6" s="50"/>
      <c r="F6" s="50"/>
      <c r="G6" s="51"/>
      <c r="I6" s="22">
        <f t="shared" ref="I6:O6" si="1">IF(MONTH(I5)=MONTH($I$2),I5,)</f>
        <v>0</v>
      </c>
      <c r="J6" s="22">
        <f t="shared" si="1"/>
        <v>0</v>
      </c>
      <c r="K6" s="22">
        <f t="shared" si="1"/>
        <v>0</v>
      </c>
      <c r="L6" s="22">
        <f t="shared" si="1"/>
        <v>0</v>
      </c>
      <c r="M6" s="22">
        <f t="shared" si="1"/>
        <v>0</v>
      </c>
      <c r="N6" s="22">
        <f t="shared" si="1"/>
        <v>0</v>
      </c>
      <c r="O6" s="22">
        <f t="shared" si="1"/>
        <v>40664</v>
      </c>
      <c r="P6" s="21"/>
    </row>
    <row r="7" spans="2:16" s="19" customFormat="1" ht="32.25" customHeight="1">
      <c r="B7" s="52"/>
      <c r="C7" s="53"/>
      <c r="D7" s="53"/>
      <c r="E7" s="53"/>
      <c r="F7" s="53"/>
      <c r="G7" s="54"/>
      <c r="I7" s="45">
        <f>IF(OR(ISNA(INDEX(表紙!$S$3:$S$24,MATCH(I5,表紙!$V$3:$V$24,0),1)),I6=0),,INDEX(表紙!$S$3:$S$24,MATCH(I5,表紙!$V$3:$V$24,0),1))</f>
        <v>0</v>
      </c>
      <c r="J7" s="45">
        <f>IF(OR(ISNA(INDEX(表紙!$S$3:$S$24,MATCH(J5,表紙!$V$3:$V$24,0),1)),J6=0),,INDEX(表紙!$S$3:$S$24,MATCH(J5,表紙!$V$3:$V$24,0),1))</f>
        <v>0</v>
      </c>
      <c r="K7" s="45">
        <f>IF(OR(ISNA(INDEX(表紙!$S$3:$S$24,MATCH(K5,表紙!$V$3:$V$24,0),1)),K6=0),,INDEX(表紙!$S$3:$S$24,MATCH(K5,表紙!$V$3:$V$24,0),1))</f>
        <v>0</v>
      </c>
      <c r="L7" s="45">
        <f>IF(OR(ISNA(INDEX(表紙!$S$3:$S$24,MATCH(L5,表紙!$V$3:$V$24,0),1)),L6=0),,INDEX(表紙!$S$3:$S$24,MATCH(L5,表紙!$V$3:$V$24,0),1))</f>
        <v>0</v>
      </c>
      <c r="M7" s="45">
        <f>IF(OR(ISNA(INDEX(表紙!$S$3:$S$24,MATCH(M5,表紙!$V$3:$V$24,0),1)),M6=0),,INDEX(表紙!$S$3:$S$24,MATCH(M5,表紙!$V$3:$V$24,0),1))</f>
        <v>0</v>
      </c>
      <c r="N7" s="45">
        <f>IF(OR(ISNA(INDEX(表紙!$S$3:$S$24,MATCH(N5,表紙!$V$3:$V$24,0),1)),N6=0),,INDEX(表紙!$S$3:$S$24,MATCH(N5,表紙!$V$3:$V$24,0),1))</f>
        <v>0</v>
      </c>
      <c r="O7" s="45">
        <f>IF(OR(ISNA(INDEX(表紙!$S$3:$S$24,MATCH(O5,表紙!$V$3:$V$24,0),1)),O6=0),,INDEX(表紙!$S$3:$S$24,MATCH(O5,表紙!$V$3:$V$24,0),1))</f>
        <v>0</v>
      </c>
      <c r="P7" s="14"/>
    </row>
    <row r="8" spans="2:16" s="19" customFormat="1" ht="18" hidden="1" customHeight="1">
      <c r="B8" s="52"/>
      <c r="C8" s="53"/>
      <c r="D8" s="53"/>
      <c r="E8" s="53"/>
      <c r="F8" s="53"/>
      <c r="G8" s="54"/>
      <c r="I8" s="23">
        <f>IF(B17=0,O5+1,B17+1)</f>
        <v>40665</v>
      </c>
      <c r="J8" s="23">
        <f>IF(I8=0,P5+1,I8+1)</f>
        <v>40666</v>
      </c>
      <c r="K8" s="23">
        <f>IF(J8=0,#REF!+1,J8+1)</f>
        <v>40667</v>
      </c>
      <c r="L8" s="23">
        <f>IF(K8=0,#REF!+1,K8+1)</f>
        <v>40668</v>
      </c>
      <c r="M8" s="23">
        <f>IF(L8=0,#REF!+1,L8+1)</f>
        <v>40669</v>
      </c>
      <c r="N8" s="23">
        <f>IF(M8=0,#REF!+1,M8+1)</f>
        <v>40670</v>
      </c>
      <c r="O8" s="23">
        <f>IF(N8=0,#REF!+1,N8+1)</f>
        <v>40671</v>
      </c>
      <c r="P8" s="16"/>
    </row>
    <row r="9" spans="2:16" s="19" customFormat="1" ht="66.75" customHeight="1">
      <c r="B9" s="52"/>
      <c r="C9" s="53"/>
      <c r="D9" s="53"/>
      <c r="E9" s="53"/>
      <c r="F9" s="53"/>
      <c r="G9" s="54"/>
      <c r="I9" s="22">
        <f t="shared" ref="I9:O9" si="2">IF(MONTH(I8)=MONTH($I$2),I8,)</f>
        <v>40665</v>
      </c>
      <c r="J9" s="22">
        <f t="shared" si="2"/>
        <v>40666</v>
      </c>
      <c r="K9" s="22">
        <f t="shared" si="2"/>
        <v>40667</v>
      </c>
      <c r="L9" s="22">
        <f t="shared" si="2"/>
        <v>40668</v>
      </c>
      <c r="M9" s="22">
        <f t="shared" si="2"/>
        <v>40669</v>
      </c>
      <c r="N9" s="22">
        <f t="shared" si="2"/>
        <v>40670</v>
      </c>
      <c r="O9" s="22">
        <f t="shared" si="2"/>
        <v>40671</v>
      </c>
      <c r="P9" s="21"/>
    </row>
    <row r="10" spans="2:16" s="14" customFormat="1" ht="32.25" customHeight="1">
      <c r="B10" s="52"/>
      <c r="C10" s="53"/>
      <c r="D10" s="53"/>
      <c r="E10" s="53"/>
      <c r="F10" s="53"/>
      <c r="G10" s="54"/>
      <c r="I10" s="45">
        <f>IF(OR(ISNA(INDEX(表紙!$S$3:$S$24,MATCH(I8,表紙!$V$3:$V$24,0),1)),I9=0),,INDEX(表紙!$S$3:$S$24,MATCH(I8,表紙!$V$3:$V$24,0),1))</f>
        <v>0</v>
      </c>
      <c r="J10" s="45">
        <f>IF(OR(ISNA(INDEX(表紙!$S$3:$S$24,MATCH(J8,表紙!$V$3:$V$24,0),1)),J9=0),,INDEX(表紙!$S$3:$S$24,MATCH(J8,表紙!$V$3:$V$24,0),1))</f>
        <v>0</v>
      </c>
      <c r="K10" s="45">
        <f>IF(OR(ISNA(INDEX(表紙!$S$3:$S$24,MATCH(K8,表紙!$V$3:$V$24,0),1)),K9=0),,INDEX(表紙!$S$3:$S$24,MATCH(K8,表紙!$V$3:$V$24,0),1))</f>
        <v>0</v>
      </c>
      <c r="L10" s="45">
        <f>IF(OR(ISNA(INDEX(表紙!$S$3:$S$24,MATCH(L8,表紙!$V$3:$V$24,0),1)),L9=0),,INDEX(表紙!$S$3:$S$24,MATCH(L8,表紙!$V$3:$V$24,0),1))</f>
        <v>0</v>
      </c>
      <c r="M10" s="45">
        <f>IF(OR(ISNA(INDEX(表紙!$S$3:$S$24,MATCH(M8,表紙!$V$3:$V$24,0),1)),M9=0),,INDEX(表紙!$S$3:$S$24,MATCH(M8,表紙!$V$3:$V$24,0),1))</f>
        <v>0</v>
      </c>
      <c r="N10" s="45">
        <f>IF(OR(ISNA(INDEX(表紙!$S$3:$S$24,MATCH(N8,表紙!$V$3:$V$24,0),1)),N9=0),,INDEX(表紙!$S$3:$S$24,MATCH(N8,表紙!$V$3:$V$24,0),1))</f>
        <v>0</v>
      </c>
      <c r="O10" s="45">
        <f>IF(OR(ISNA(INDEX(表紙!$S$3:$S$24,MATCH(O8,表紙!$V$3:$V$24,0),1)),O9=0),,INDEX(表紙!$S$3:$S$24,MATCH(O8,表紙!$V$3:$V$24,0),1))</f>
        <v>0</v>
      </c>
    </row>
    <row r="11" spans="2:16" ht="18" hidden="1" customHeight="1">
      <c r="B11" s="52"/>
      <c r="C11" s="53"/>
      <c r="D11" s="53"/>
      <c r="E11" s="53"/>
      <c r="F11" s="53"/>
      <c r="G11" s="54"/>
      <c r="I11" s="23">
        <f>IF(B20=0,O8+1,B20+1)</f>
        <v>40672</v>
      </c>
      <c r="J11" s="23">
        <f>IF(I11=0,P8+1,I11+1)</f>
        <v>40673</v>
      </c>
      <c r="K11" s="23">
        <f>IF(J11=0,#REF!+1,J11+1)</f>
        <v>40674</v>
      </c>
      <c r="L11" s="23">
        <f>IF(K11=0,#REF!+1,K11+1)</f>
        <v>40675</v>
      </c>
      <c r="M11" s="23">
        <f>IF(L11=0,#REF!+1,L11+1)</f>
        <v>40676</v>
      </c>
      <c r="N11" s="23">
        <f>IF(M11=0,#REF!+1,M11+1)</f>
        <v>40677</v>
      </c>
      <c r="O11" s="23">
        <f>IF(N11=0,#REF!+1,N11+1)</f>
        <v>40678</v>
      </c>
      <c r="P11" s="16"/>
    </row>
    <row r="12" spans="2:16" ht="66.75" customHeight="1">
      <c r="B12" s="52"/>
      <c r="C12" s="53"/>
      <c r="D12" s="53"/>
      <c r="E12" s="53"/>
      <c r="F12" s="53"/>
      <c r="G12" s="54"/>
      <c r="I12" s="22">
        <f t="shared" ref="I12:O12" si="3">IF(MONTH(I11)=MONTH($I$2),I11,)</f>
        <v>40672</v>
      </c>
      <c r="J12" s="22">
        <f t="shared" si="3"/>
        <v>40673</v>
      </c>
      <c r="K12" s="22">
        <f t="shared" si="3"/>
        <v>40674</v>
      </c>
      <c r="L12" s="22">
        <f t="shared" si="3"/>
        <v>40675</v>
      </c>
      <c r="M12" s="22">
        <f t="shared" si="3"/>
        <v>40676</v>
      </c>
      <c r="N12" s="22">
        <f t="shared" si="3"/>
        <v>40677</v>
      </c>
      <c r="O12" s="22">
        <f t="shared" si="3"/>
        <v>40678</v>
      </c>
      <c r="P12" s="21"/>
    </row>
    <row r="13" spans="2:16" s="14" customFormat="1" ht="32.25" customHeight="1">
      <c r="B13" s="52"/>
      <c r="C13" s="53"/>
      <c r="D13" s="53"/>
      <c r="E13" s="53"/>
      <c r="F13" s="53"/>
      <c r="G13" s="54"/>
      <c r="I13" s="45">
        <f>IF(OR(ISNA(INDEX(表紙!$S$3:$S$24,MATCH(I11,表紙!$V$3:$V$24,0),1)),I12=0),,INDEX(表紙!$S$3:$S$24,MATCH(I11,表紙!$V$3:$V$24,0),1))</f>
        <v>0</v>
      </c>
      <c r="J13" s="45">
        <f>IF(OR(ISNA(INDEX(表紙!$S$3:$S$24,MATCH(J11,表紙!$V$3:$V$24,0),1)),J12=0),,INDEX(表紙!$S$3:$S$24,MATCH(J11,表紙!$V$3:$V$24,0),1))</f>
        <v>0</v>
      </c>
      <c r="K13" s="45">
        <f>IF(OR(ISNA(INDEX(表紙!$S$3:$S$24,MATCH(K11,表紙!$V$3:$V$24,0),1)),K12=0),,INDEX(表紙!$S$3:$S$24,MATCH(K11,表紙!$V$3:$V$24,0),1))</f>
        <v>0</v>
      </c>
      <c r="L13" s="45">
        <f>IF(OR(ISNA(INDEX(表紙!$S$3:$S$24,MATCH(L11,表紙!$V$3:$V$24,0),1)),L12=0),,INDEX(表紙!$S$3:$S$24,MATCH(L11,表紙!$V$3:$V$24,0),1))</f>
        <v>0</v>
      </c>
      <c r="M13" s="45">
        <f>IF(OR(ISNA(INDEX(表紙!$S$3:$S$24,MATCH(M11,表紙!$V$3:$V$24,0),1)),M12=0),,INDEX(表紙!$S$3:$S$24,MATCH(M11,表紙!$V$3:$V$24,0),1))</f>
        <v>0</v>
      </c>
      <c r="N13" s="45">
        <f>IF(OR(ISNA(INDEX(表紙!$S$3:$S$24,MATCH(N11,表紙!$V$3:$V$24,0),1)),N12=0),,INDEX(表紙!$S$3:$S$24,MATCH(N11,表紙!$V$3:$V$24,0),1))</f>
        <v>0</v>
      </c>
      <c r="O13" s="45">
        <f>IF(OR(ISNA(INDEX(表紙!$S$3:$S$24,MATCH(O11,表紙!$V$3:$V$24,0),1)),O12=0),,INDEX(表紙!$S$3:$S$24,MATCH(O11,表紙!$V$3:$V$24,0),1))</f>
        <v>0</v>
      </c>
    </row>
    <row r="14" spans="2:16" s="16" customFormat="1" ht="18" hidden="1" customHeight="1">
      <c r="B14" s="52"/>
      <c r="C14" s="53"/>
      <c r="D14" s="53"/>
      <c r="E14" s="53"/>
      <c r="F14" s="53"/>
      <c r="G14" s="54"/>
      <c r="I14" s="23">
        <f>IF(B23=0,O11+1,B23+1)</f>
        <v>40679</v>
      </c>
      <c r="J14" s="23">
        <f>IF(I14=0,P11+1,I14+1)</f>
        <v>40680</v>
      </c>
      <c r="K14" s="23">
        <f>IF(J14=0,#REF!+1,J14+1)</f>
        <v>40681</v>
      </c>
      <c r="L14" s="23">
        <f>IF(K14=0,#REF!+1,K14+1)</f>
        <v>40682</v>
      </c>
      <c r="M14" s="23">
        <f>IF(L14=0,#REF!+1,L14+1)</f>
        <v>40683</v>
      </c>
      <c r="N14" s="23">
        <f>IF(M14=0,#REF!+1,M14+1)</f>
        <v>40684</v>
      </c>
      <c r="O14" s="23">
        <f>IF(N14=0,#REF!+1,N14+1)</f>
        <v>40685</v>
      </c>
    </row>
    <row r="15" spans="2:16" s="21" customFormat="1" ht="66.75" customHeight="1">
      <c r="B15" s="52"/>
      <c r="C15" s="53"/>
      <c r="D15" s="53"/>
      <c r="E15" s="53"/>
      <c r="F15" s="53"/>
      <c r="G15" s="54"/>
      <c r="I15" s="22">
        <f t="shared" ref="I15:O15" si="4">IF(MONTH(I14)=MONTH($I$2),I14,)</f>
        <v>40679</v>
      </c>
      <c r="J15" s="22">
        <f t="shared" si="4"/>
        <v>40680</v>
      </c>
      <c r="K15" s="22">
        <f t="shared" si="4"/>
        <v>40681</v>
      </c>
      <c r="L15" s="22">
        <f t="shared" si="4"/>
        <v>40682</v>
      </c>
      <c r="M15" s="22">
        <f t="shared" si="4"/>
        <v>40683</v>
      </c>
      <c r="N15" s="22">
        <f t="shared" si="4"/>
        <v>40684</v>
      </c>
      <c r="O15" s="22">
        <f t="shared" si="4"/>
        <v>40685</v>
      </c>
    </row>
    <row r="16" spans="2:16" s="14" customFormat="1" ht="32.25" customHeight="1">
      <c r="B16" s="52"/>
      <c r="C16" s="53"/>
      <c r="D16" s="53"/>
      <c r="E16" s="53"/>
      <c r="F16" s="53"/>
      <c r="G16" s="54"/>
      <c r="I16" s="45">
        <f>IF(OR(ISNA(INDEX(表紙!$S$3:$S$24,MATCH(I14,表紙!$V$3:$V$24,0),1)),I15=0),,INDEX(表紙!$S$3:$S$24,MATCH(I14,表紙!$V$3:$V$24,0),1))</f>
        <v>0</v>
      </c>
      <c r="J16" s="45">
        <f>IF(OR(ISNA(INDEX(表紙!$S$3:$S$24,MATCH(J14,表紙!$V$3:$V$24,0),1)),J15=0),,INDEX(表紙!$S$3:$S$24,MATCH(J14,表紙!$V$3:$V$24,0),1))</f>
        <v>0</v>
      </c>
      <c r="K16" s="45">
        <f>IF(OR(ISNA(INDEX(表紙!$S$3:$S$24,MATCH(K14,表紙!$V$3:$V$24,0),1)),K15=0),,INDEX(表紙!$S$3:$S$24,MATCH(K14,表紙!$V$3:$V$24,0),1))</f>
        <v>0</v>
      </c>
      <c r="L16" s="45">
        <f>IF(OR(ISNA(INDEX(表紙!$S$3:$S$24,MATCH(L14,表紙!$V$3:$V$24,0),1)),L15=0),,INDEX(表紙!$S$3:$S$24,MATCH(L14,表紙!$V$3:$V$24,0),1))</f>
        <v>0</v>
      </c>
      <c r="M16" s="45">
        <f>IF(OR(ISNA(INDEX(表紙!$S$3:$S$24,MATCH(M14,表紙!$V$3:$V$24,0),1)),M15=0),,INDEX(表紙!$S$3:$S$24,MATCH(M14,表紙!$V$3:$V$24,0),1))</f>
        <v>0</v>
      </c>
      <c r="N16" s="45">
        <f>IF(OR(ISNA(INDEX(表紙!$S$3:$S$24,MATCH(N14,表紙!$V$3:$V$24,0),1)),N15=0),,INDEX(表紙!$S$3:$S$24,MATCH(N14,表紙!$V$3:$V$24,0),1))</f>
        <v>0</v>
      </c>
      <c r="O16" s="45">
        <f>IF(OR(ISNA(INDEX(表紙!$S$3:$S$24,MATCH(O14,表紙!$V$3:$V$24,0),1)),O15=0),,INDEX(表紙!$S$3:$S$24,MATCH(O14,表紙!$V$3:$V$24,0),1))</f>
        <v>0</v>
      </c>
    </row>
    <row r="17" spans="2:16" s="16" customFormat="1" ht="18" hidden="1" customHeight="1">
      <c r="B17" s="52"/>
      <c r="C17" s="53"/>
      <c r="D17" s="53"/>
      <c r="E17" s="53"/>
      <c r="F17" s="53"/>
      <c r="G17" s="54"/>
      <c r="I17" s="23">
        <f>IF(B26=0,O14+1,B26+1)</f>
        <v>40686</v>
      </c>
      <c r="J17" s="23">
        <f>IF(I17=0,P14+1,I17+1)</f>
        <v>40687</v>
      </c>
      <c r="K17" s="23">
        <f>IF(J17=0,#REF!+1,J17+1)</f>
        <v>40688</v>
      </c>
      <c r="L17" s="23">
        <f>IF(K17=0,#REF!+1,K17+1)</f>
        <v>40689</v>
      </c>
      <c r="M17" s="23">
        <f>IF(L17=0,#REF!+1,L17+1)</f>
        <v>40690</v>
      </c>
      <c r="N17" s="23">
        <f>IF(M17=0,#REF!+1,M17+1)</f>
        <v>40691</v>
      </c>
      <c r="O17" s="23">
        <f>IF(N17=0,#REF!+1,N17+1)</f>
        <v>40692</v>
      </c>
    </row>
    <row r="18" spans="2:16" s="21" customFormat="1" ht="66.75" customHeight="1">
      <c r="B18" s="52"/>
      <c r="C18" s="53"/>
      <c r="D18" s="53"/>
      <c r="E18" s="53"/>
      <c r="F18" s="53"/>
      <c r="G18" s="54"/>
      <c r="I18" s="22">
        <f t="shared" ref="I18:O18" si="5">IF(MONTH(I17)=MONTH($I$2),I17,)</f>
        <v>40686</v>
      </c>
      <c r="J18" s="22">
        <f t="shared" si="5"/>
        <v>40687</v>
      </c>
      <c r="K18" s="22">
        <f t="shared" si="5"/>
        <v>40688</v>
      </c>
      <c r="L18" s="22">
        <f t="shared" si="5"/>
        <v>40689</v>
      </c>
      <c r="M18" s="22">
        <f t="shared" si="5"/>
        <v>40690</v>
      </c>
      <c r="N18" s="22">
        <f t="shared" si="5"/>
        <v>40691</v>
      </c>
      <c r="O18" s="22">
        <f t="shared" si="5"/>
        <v>40692</v>
      </c>
    </row>
    <row r="19" spans="2:16" s="14" customFormat="1" ht="32.25" customHeight="1">
      <c r="B19" s="52"/>
      <c r="C19" s="53"/>
      <c r="D19" s="53"/>
      <c r="E19" s="53"/>
      <c r="F19" s="53"/>
      <c r="G19" s="54"/>
      <c r="I19" s="45">
        <f>IF(OR(ISNA(INDEX(表紙!$S$3:$S$24,MATCH(I17,表紙!$V$3:$V$24,0),1)),I18=0),,INDEX(表紙!$S$3:$S$24,MATCH(I17,表紙!$V$3:$V$24,0),1))</f>
        <v>0</v>
      </c>
      <c r="J19" s="45">
        <f>IF(OR(ISNA(INDEX(表紙!$S$3:$S$24,MATCH(J17,表紙!$V$3:$V$24,0),1)),J18=0),,INDEX(表紙!$S$3:$S$24,MATCH(J17,表紙!$V$3:$V$24,0),1))</f>
        <v>0</v>
      </c>
      <c r="K19" s="45">
        <f>IF(OR(ISNA(INDEX(表紙!$S$3:$S$24,MATCH(K17,表紙!$V$3:$V$24,0),1)),K18=0),,INDEX(表紙!$S$3:$S$24,MATCH(K17,表紙!$V$3:$V$24,0),1))</f>
        <v>0</v>
      </c>
      <c r="L19" s="45">
        <f>IF(OR(ISNA(INDEX(表紙!$S$3:$S$24,MATCH(L17,表紙!$V$3:$V$24,0),1)),L18=0),,INDEX(表紙!$S$3:$S$24,MATCH(L17,表紙!$V$3:$V$24,0),1))</f>
        <v>0</v>
      </c>
      <c r="M19" s="45">
        <f>IF(OR(ISNA(INDEX(表紙!$S$3:$S$24,MATCH(M17,表紙!$V$3:$V$24,0),1)),M18=0),,INDEX(表紙!$S$3:$S$24,MATCH(M17,表紙!$V$3:$V$24,0),1))</f>
        <v>0</v>
      </c>
      <c r="N19" s="45">
        <f>IF(OR(ISNA(INDEX(表紙!$S$3:$S$24,MATCH(N17,表紙!$V$3:$V$24,0),1)),N18=0),,INDEX(表紙!$S$3:$S$24,MATCH(N17,表紙!$V$3:$V$24,0),1))</f>
        <v>0</v>
      </c>
      <c r="O19" s="45">
        <f>IF(OR(ISNA(INDEX(表紙!$S$3:$S$24,MATCH(O17,表紙!$V$3:$V$24,0),1)),O18=0),,INDEX(表紙!$S$3:$S$24,MATCH(O17,表紙!$V$3:$V$24,0),1))</f>
        <v>0</v>
      </c>
    </row>
    <row r="20" spans="2:16" s="16" customFormat="1" ht="18" hidden="1" customHeight="1">
      <c r="B20" s="52"/>
      <c r="C20" s="53"/>
      <c r="D20" s="53"/>
      <c r="E20" s="53"/>
      <c r="F20" s="53"/>
      <c r="G20" s="54"/>
      <c r="I20" s="23">
        <f>IF(B29=0,O17+1,B29+1)</f>
        <v>40693</v>
      </c>
      <c r="J20" s="23">
        <f>IF(I20=0,P17+1,I20+1)</f>
        <v>40694</v>
      </c>
      <c r="K20" s="23">
        <f>IF(J20=0,I26+1,J20+1)</f>
        <v>40695</v>
      </c>
      <c r="L20" s="23">
        <f>IF(K20=0,J26+1,K20+1)</f>
        <v>40696</v>
      </c>
      <c r="M20" s="23">
        <f>IF(L20=0,K26+1,L20+1)</f>
        <v>40697</v>
      </c>
      <c r="N20" s="23">
        <f>IF(M20=0,L26+1,M20+1)</f>
        <v>40698</v>
      </c>
      <c r="O20" s="23">
        <f>IF(N20=0,M26+1,N20+1)</f>
        <v>40699</v>
      </c>
    </row>
    <row r="21" spans="2:16" s="21" customFormat="1" ht="66.75" customHeight="1">
      <c r="B21" s="52"/>
      <c r="C21" s="53"/>
      <c r="D21" s="53"/>
      <c r="E21" s="53"/>
      <c r="F21" s="53"/>
      <c r="G21" s="54"/>
      <c r="I21" s="22">
        <f t="shared" ref="I21:O21" si="6">IF(MONTH(I20)=MONTH($I$2),I20,)</f>
        <v>40693</v>
      </c>
      <c r="J21" s="22">
        <f t="shared" si="6"/>
        <v>40694</v>
      </c>
      <c r="K21" s="22">
        <f t="shared" si="6"/>
        <v>0</v>
      </c>
      <c r="L21" s="22">
        <f t="shared" si="6"/>
        <v>0</v>
      </c>
      <c r="M21" s="22">
        <f t="shared" si="6"/>
        <v>0</v>
      </c>
      <c r="N21" s="22">
        <f t="shared" si="6"/>
        <v>0</v>
      </c>
      <c r="O21" s="22">
        <f t="shared" si="6"/>
        <v>0</v>
      </c>
    </row>
    <row r="22" spans="2:16" s="14" customFormat="1" ht="32.25" customHeight="1">
      <c r="B22" s="55"/>
      <c r="C22" s="56"/>
      <c r="D22" s="56"/>
      <c r="E22" s="56"/>
      <c r="F22" s="56"/>
      <c r="G22" s="57"/>
      <c r="I22" s="45">
        <f>IF(OR(ISNA(INDEX(表紙!$S$3:$S$24,MATCH(I20,表紙!$V$3:$V$24,0),1)),I21=0),,INDEX(表紙!$S$3:$S$24,MATCH(I20,表紙!$V$3:$V$24,0),1))</f>
        <v>0</v>
      </c>
      <c r="J22" s="45">
        <f>IF(OR(ISNA(INDEX(表紙!$S$3:$S$24,MATCH(J20,表紙!$V$3:$V$24,0),1)),J21=0),,INDEX(表紙!$S$3:$S$24,MATCH(J20,表紙!$V$3:$V$24,0),1))</f>
        <v>0</v>
      </c>
      <c r="K22" s="45">
        <f>IF(OR(ISNA(INDEX(表紙!$S$3:$S$24,MATCH(K20,表紙!$V$3:$V$24,0),1)),K21=0),,INDEX(表紙!$S$3:$S$24,MATCH(K20,表紙!$V$3:$V$24,0),1))</f>
        <v>0</v>
      </c>
      <c r="L22" s="45">
        <f>IF(OR(ISNA(INDEX(表紙!$S$3:$S$24,MATCH(L20,表紙!$V$3:$V$24,0),1)),L21=0),,INDEX(表紙!$S$3:$S$24,MATCH(L20,表紙!$V$3:$V$24,0),1))</f>
        <v>0</v>
      </c>
      <c r="M22" s="45">
        <f>IF(OR(ISNA(INDEX(表紙!$S$3:$S$24,MATCH(M20,表紙!$V$3:$V$24,0),1)),M21=0),,INDEX(表紙!$S$3:$S$24,MATCH(M20,表紙!$V$3:$V$24,0),1))</f>
        <v>0</v>
      </c>
      <c r="N22" s="45">
        <f>IF(OR(ISNA(INDEX(表紙!$S$3:$S$24,MATCH(N20,表紙!$V$3:$V$24,0),1)),N21=0),,INDEX(表紙!$S$3:$S$24,MATCH(N20,表紙!$V$3:$V$24,0),1))</f>
        <v>0</v>
      </c>
      <c r="O22" s="45">
        <f>IF(OR(ISNA(INDEX(表紙!$S$3:$S$24,MATCH(O20,表紙!$V$3:$V$24,0),1)),O21=0),,INDEX(表紙!$S$3:$S$24,MATCH(O20,表紙!$V$3:$V$24,0),1))</f>
        <v>0</v>
      </c>
    </row>
    <row r="23" spans="2:16" s="16" customFormat="1" ht="18" customHeight="1">
      <c r="I23" s="14"/>
      <c r="J23" s="14"/>
      <c r="K23" s="14"/>
      <c r="L23" s="14"/>
      <c r="M23" s="14"/>
      <c r="N23" s="14"/>
      <c r="O23" s="14"/>
      <c r="P23" s="14"/>
    </row>
    <row r="24" spans="2:16" s="21" customFormat="1" ht="18" customHeight="1"/>
    <row r="25" spans="2:16" s="14" customFormat="1" ht="18" customHeight="1"/>
    <row r="26" spans="2:16" s="16" customFormat="1" ht="18" customHeight="1"/>
    <row r="27" spans="2:16" s="21" customFormat="1" ht="18" customHeight="1"/>
    <row r="28" spans="2:16" s="14" customFormat="1" ht="18" customHeight="1"/>
    <row r="29" spans="2:16" s="16" customFormat="1" ht="18" customHeight="1"/>
    <row r="30" spans="2:16" s="21" customFormat="1" ht="18" customHeight="1"/>
    <row r="31" spans="2:16" s="14" customFormat="1" ht="18" customHeight="1"/>
    <row r="32" spans="2:16" s="14" customFormat="1" ht="18" customHeight="1"/>
    <row r="33" s="14" customFormat="1" ht="18" customHeight="1"/>
    <row r="34" s="14" customFormat="1" ht="18" customHeight="1"/>
    <row r="35" s="14" customFormat="1" ht="18" customHeight="1"/>
  </sheetData>
  <sheetProtection sheet="1" scenarios="1" formatCells="0" selectLockedCells="1"/>
  <mergeCells count="2">
    <mergeCell ref="D4:G4"/>
    <mergeCell ref="B6:G22"/>
  </mergeCells>
  <phoneticPr fontId="1"/>
  <conditionalFormatting sqref="I6:O6 I9:O9 I12:O12 I15:O15 I18:O18 I21:O21">
    <cfRule type="expression" dxfId="14" priority="2">
      <formula>AND(OR(I$4="土",I$4="日",ISTEXT(I7)=TRUE),I6&lt;&gt;0)</formula>
    </cfRule>
  </conditionalFormatting>
  <conditionalFormatting sqref="I7:O7 I10:O10 I13:O13 I16:O16 I19:O19 I22:O22">
    <cfRule type="expression" dxfId="15" priority="1">
      <formula>OR(I$4="土",I$4="日",ISTEXT(I7)=TRUE)</formula>
    </cfRule>
  </conditionalFormatting>
  <printOptions horizontalCentered="1" verticalCentered="1"/>
  <pageMargins left="0.27559055118110237" right="0.48" top="0.39370078740157483" bottom="0.51181102362204722" header="0.32" footer="0.47244094488188981"/>
  <pageSetup paperSize="9" scale="7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35"/>
  <sheetViews>
    <sheetView showZeros="0" topLeftCell="A3" zoomScale="80" zoomScaleNormal="80" zoomScaleSheetLayoutView="70" zoomScalePageLayoutView="80" workbookViewId="0">
      <selection activeCell="D4" sqref="D4:G4"/>
    </sheetView>
  </sheetViews>
  <sheetFormatPr defaultColWidth="9" defaultRowHeight="18" customHeight="1"/>
  <cols>
    <col min="1" max="1" width="3.25" style="18" customWidth="1"/>
    <col min="2" max="2" width="13.25" style="18" customWidth="1"/>
    <col min="3" max="7" width="13.125" style="18" customWidth="1"/>
    <col min="8" max="8" width="3.375" style="18" customWidth="1"/>
    <col min="9" max="15" width="13.125" style="18" customWidth="1"/>
    <col min="16" max="16" width="3.25" style="18" bestFit="1" customWidth="1"/>
    <col min="17" max="16384" width="9" style="18"/>
  </cols>
  <sheetData>
    <row r="1" spans="2:16" s="14" customFormat="1" ht="18" hidden="1" customHeight="1">
      <c r="I1" s="24">
        <f>DATE(表紙!$B$7,1,1)</f>
        <v>40544</v>
      </c>
      <c r="J1" s="17">
        <f>MATCH(TEXT(I2,"aaa"),I4:O4,0)</f>
        <v>3</v>
      </c>
    </row>
    <row r="2" spans="2:16" s="14" customFormat="1" ht="18" hidden="1" customHeight="1">
      <c r="I2" s="14">
        <f>DATE(YEAR(I1),B4,DAY(I1))</f>
        <v>40695</v>
      </c>
      <c r="J2" s="14">
        <v>1</v>
      </c>
      <c r="K2" s="14">
        <v>2</v>
      </c>
      <c r="L2" s="14">
        <v>3</v>
      </c>
      <c r="M2" s="14">
        <v>4</v>
      </c>
      <c r="N2" s="14">
        <v>5</v>
      </c>
      <c r="O2" s="14">
        <v>6</v>
      </c>
      <c r="P2" s="14">
        <v>7</v>
      </c>
    </row>
    <row r="3" spans="2:16" ht="18" customHeight="1">
      <c r="C3" s="17"/>
    </row>
    <row r="4" spans="2:16" s="19" customFormat="1" ht="66.75" customHeight="1">
      <c r="B4" s="20">
        <v>6</v>
      </c>
      <c r="C4" s="20" t="s">
        <v>0</v>
      </c>
      <c r="D4" s="48"/>
      <c r="E4" s="48"/>
      <c r="F4" s="48"/>
      <c r="G4" s="48"/>
      <c r="I4" s="15" t="s">
        <v>9</v>
      </c>
      <c r="J4" s="15" t="s">
        <v>10</v>
      </c>
      <c r="K4" s="15" t="s">
        <v>11</v>
      </c>
      <c r="L4" s="15" t="s">
        <v>12</v>
      </c>
      <c r="M4" s="15" t="s">
        <v>13</v>
      </c>
      <c r="N4" s="15" t="s">
        <v>14</v>
      </c>
      <c r="O4" s="15" t="s">
        <v>15</v>
      </c>
      <c r="P4" s="14"/>
    </row>
    <row r="5" spans="2:16" s="19" customFormat="1" ht="18" hidden="1" customHeight="1">
      <c r="C5" s="25"/>
      <c r="D5" s="25"/>
      <c r="E5" s="25"/>
      <c r="F5" s="25"/>
      <c r="G5" s="25"/>
      <c r="I5" s="16">
        <f t="shared" ref="I5:O5" si="0">$I$2+J2-$J$1</f>
        <v>40693</v>
      </c>
      <c r="J5" s="16">
        <f t="shared" si="0"/>
        <v>40694</v>
      </c>
      <c r="K5" s="16">
        <f t="shared" si="0"/>
        <v>40695</v>
      </c>
      <c r="L5" s="16">
        <f t="shared" si="0"/>
        <v>40696</v>
      </c>
      <c r="M5" s="16">
        <f t="shared" si="0"/>
        <v>40697</v>
      </c>
      <c r="N5" s="16">
        <f t="shared" si="0"/>
        <v>40698</v>
      </c>
      <c r="O5" s="16">
        <f t="shared" si="0"/>
        <v>40699</v>
      </c>
      <c r="P5" s="16"/>
    </row>
    <row r="6" spans="2:16" s="19" customFormat="1" ht="66.75" customHeight="1">
      <c r="B6" s="49"/>
      <c r="C6" s="50"/>
      <c r="D6" s="50"/>
      <c r="E6" s="50"/>
      <c r="F6" s="50"/>
      <c r="G6" s="51"/>
      <c r="I6" s="22">
        <f t="shared" ref="I6:O6" si="1">IF(MONTH(I5)=MONTH($I$2),I5,)</f>
        <v>0</v>
      </c>
      <c r="J6" s="22">
        <f t="shared" si="1"/>
        <v>0</v>
      </c>
      <c r="K6" s="22">
        <f t="shared" si="1"/>
        <v>40695</v>
      </c>
      <c r="L6" s="22">
        <f t="shared" si="1"/>
        <v>40696</v>
      </c>
      <c r="M6" s="22">
        <f t="shared" si="1"/>
        <v>40697</v>
      </c>
      <c r="N6" s="22">
        <f t="shared" si="1"/>
        <v>40698</v>
      </c>
      <c r="O6" s="22">
        <f t="shared" si="1"/>
        <v>40699</v>
      </c>
      <c r="P6" s="21"/>
    </row>
    <row r="7" spans="2:16" s="19" customFormat="1" ht="32.25" customHeight="1">
      <c r="B7" s="52"/>
      <c r="C7" s="53"/>
      <c r="D7" s="53"/>
      <c r="E7" s="53"/>
      <c r="F7" s="53"/>
      <c r="G7" s="54"/>
      <c r="I7" s="45">
        <f>IF(OR(ISNA(INDEX(表紙!$S$3:$S$24,MATCH(I5,表紙!$V$3:$V$24,0),1)),I6=0),,INDEX(表紙!$S$3:$S$24,MATCH(I5,表紙!$V$3:$V$24,0),1))</f>
        <v>0</v>
      </c>
      <c r="J7" s="45">
        <f>IF(OR(ISNA(INDEX(表紙!$S$3:$S$24,MATCH(J5,表紙!$V$3:$V$24,0),1)),J6=0),,INDEX(表紙!$S$3:$S$24,MATCH(J5,表紙!$V$3:$V$24,0),1))</f>
        <v>0</v>
      </c>
      <c r="K7" s="45">
        <f>IF(OR(ISNA(INDEX(表紙!$S$3:$S$24,MATCH(K5,表紙!$V$3:$V$24,0),1)),K6=0),,INDEX(表紙!$S$3:$S$24,MATCH(K5,表紙!$V$3:$V$24,0),1))</f>
        <v>0</v>
      </c>
      <c r="L7" s="45">
        <f>IF(OR(ISNA(INDEX(表紙!$S$3:$S$24,MATCH(L5,表紙!$V$3:$V$24,0),1)),L6=0),,INDEX(表紙!$S$3:$S$24,MATCH(L5,表紙!$V$3:$V$24,0),1))</f>
        <v>0</v>
      </c>
      <c r="M7" s="45">
        <f>IF(OR(ISNA(INDEX(表紙!$S$3:$S$24,MATCH(M5,表紙!$V$3:$V$24,0),1)),M6=0),,INDEX(表紙!$S$3:$S$24,MATCH(M5,表紙!$V$3:$V$24,0),1))</f>
        <v>0</v>
      </c>
      <c r="N7" s="45">
        <f>IF(OR(ISNA(INDEX(表紙!$S$3:$S$24,MATCH(N5,表紙!$V$3:$V$24,0),1)),N6=0),,INDEX(表紙!$S$3:$S$24,MATCH(N5,表紙!$V$3:$V$24,0),1))</f>
        <v>0</v>
      </c>
      <c r="O7" s="45">
        <f>IF(OR(ISNA(INDEX(表紙!$S$3:$S$24,MATCH(O5,表紙!$V$3:$V$24,0),1)),O6=0),,INDEX(表紙!$S$3:$S$24,MATCH(O5,表紙!$V$3:$V$24,0),1))</f>
        <v>0</v>
      </c>
      <c r="P7" s="14"/>
    </row>
    <row r="8" spans="2:16" s="19" customFormat="1" ht="18" hidden="1" customHeight="1">
      <c r="B8" s="52"/>
      <c r="C8" s="53"/>
      <c r="D8" s="53"/>
      <c r="E8" s="53"/>
      <c r="F8" s="53"/>
      <c r="G8" s="54"/>
      <c r="I8" s="23">
        <f>IF(B17=0,O5+1,B17+1)</f>
        <v>40700</v>
      </c>
      <c r="J8" s="23">
        <f>IF(I8=0,P5+1,I8+1)</f>
        <v>40701</v>
      </c>
      <c r="K8" s="23">
        <f>IF(J8=0,#REF!+1,J8+1)</f>
        <v>40702</v>
      </c>
      <c r="L8" s="23">
        <f>IF(K8=0,#REF!+1,K8+1)</f>
        <v>40703</v>
      </c>
      <c r="M8" s="23">
        <f>IF(L8=0,#REF!+1,L8+1)</f>
        <v>40704</v>
      </c>
      <c r="N8" s="23">
        <f>IF(M8=0,#REF!+1,M8+1)</f>
        <v>40705</v>
      </c>
      <c r="O8" s="23">
        <f>IF(N8=0,#REF!+1,N8+1)</f>
        <v>40706</v>
      </c>
      <c r="P8" s="16"/>
    </row>
    <row r="9" spans="2:16" s="19" customFormat="1" ht="66.75" customHeight="1">
      <c r="B9" s="52"/>
      <c r="C9" s="53"/>
      <c r="D9" s="53"/>
      <c r="E9" s="53"/>
      <c r="F9" s="53"/>
      <c r="G9" s="54"/>
      <c r="I9" s="22">
        <f t="shared" ref="I9:O9" si="2">IF(MONTH(I8)=MONTH($I$2),I8,)</f>
        <v>40700</v>
      </c>
      <c r="J9" s="22">
        <f t="shared" si="2"/>
        <v>40701</v>
      </c>
      <c r="K9" s="22">
        <f t="shared" si="2"/>
        <v>40702</v>
      </c>
      <c r="L9" s="22">
        <f t="shared" si="2"/>
        <v>40703</v>
      </c>
      <c r="M9" s="22">
        <f t="shared" si="2"/>
        <v>40704</v>
      </c>
      <c r="N9" s="22">
        <f t="shared" si="2"/>
        <v>40705</v>
      </c>
      <c r="O9" s="22">
        <f t="shared" si="2"/>
        <v>40706</v>
      </c>
      <c r="P9" s="21"/>
    </row>
    <row r="10" spans="2:16" s="14" customFormat="1" ht="32.25" customHeight="1">
      <c r="B10" s="52"/>
      <c r="C10" s="53"/>
      <c r="D10" s="53"/>
      <c r="E10" s="53"/>
      <c r="F10" s="53"/>
      <c r="G10" s="54"/>
      <c r="I10" s="45">
        <f>IF(OR(ISNA(INDEX(表紙!$S$3:$S$24,MATCH(I8,表紙!$V$3:$V$24,0),1)),I9=0),,INDEX(表紙!$S$3:$S$24,MATCH(I8,表紙!$V$3:$V$24,0),1))</f>
        <v>0</v>
      </c>
      <c r="J10" s="45">
        <f>IF(OR(ISNA(INDEX(表紙!$S$3:$S$24,MATCH(J8,表紙!$V$3:$V$24,0),1)),J9=0),,INDEX(表紙!$S$3:$S$24,MATCH(J8,表紙!$V$3:$V$24,0),1))</f>
        <v>0</v>
      </c>
      <c r="K10" s="45">
        <f>IF(OR(ISNA(INDEX(表紙!$S$3:$S$24,MATCH(K8,表紙!$V$3:$V$24,0),1)),K9=0),,INDEX(表紙!$S$3:$S$24,MATCH(K8,表紙!$V$3:$V$24,0),1))</f>
        <v>0</v>
      </c>
      <c r="L10" s="45">
        <f>IF(OR(ISNA(INDEX(表紙!$S$3:$S$24,MATCH(L8,表紙!$V$3:$V$24,0),1)),L9=0),,INDEX(表紙!$S$3:$S$24,MATCH(L8,表紙!$V$3:$V$24,0),1))</f>
        <v>0</v>
      </c>
      <c r="M10" s="45">
        <f>IF(OR(ISNA(INDEX(表紙!$S$3:$S$24,MATCH(M8,表紙!$V$3:$V$24,0),1)),M9=0),,INDEX(表紙!$S$3:$S$24,MATCH(M8,表紙!$V$3:$V$24,0),1))</f>
        <v>0</v>
      </c>
      <c r="N10" s="45">
        <f>IF(OR(ISNA(INDEX(表紙!$S$3:$S$24,MATCH(N8,表紙!$V$3:$V$24,0),1)),N9=0),,INDEX(表紙!$S$3:$S$24,MATCH(N8,表紙!$V$3:$V$24,0),1))</f>
        <v>0</v>
      </c>
      <c r="O10" s="45">
        <f>IF(OR(ISNA(INDEX(表紙!$S$3:$S$24,MATCH(O8,表紙!$V$3:$V$24,0),1)),O9=0),,INDEX(表紙!$S$3:$S$24,MATCH(O8,表紙!$V$3:$V$24,0),1))</f>
        <v>0</v>
      </c>
    </row>
    <row r="11" spans="2:16" ht="18" hidden="1" customHeight="1">
      <c r="B11" s="52"/>
      <c r="C11" s="53"/>
      <c r="D11" s="53"/>
      <c r="E11" s="53"/>
      <c r="F11" s="53"/>
      <c r="G11" s="54"/>
      <c r="I11" s="23">
        <f>IF(B20=0,O8+1,B20+1)</f>
        <v>40707</v>
      </c>
      <c r="J11" s="23">
        <f>IF(I11=0,P8+1,I11+1)</f>
        <v>40708</v>
      </c>
      <c r="K11" s="23">
        <f>IF(J11=0,#REF!+1,J11+1)</f>
        <v>40709</v>
      </c>
      <c r="L11" s="23">
        <f>IF(K11=0,#REF!+1,K11+1)</f>
        <v>40710</v>
      </c>
      <c r="M11" s="23">
        <f>IF(L11=0,#REF!+1,L11+1)</f>
        <v>40711</v>
      </c>
      <c r="N11" s="23">
        <f>IF(M11=0,#REF!+1,M11+1)</f>
        <v>40712</v>
      </c>
      <c r="O11" s="23">
        <f>IF(N11=0,#REF!+1,N11+1)</f>
        <v>40713</v>
      </c>
      <c r="P11" s="16"/>
    </row>
    <row r="12" spans="2:16" ht="66.75" customHeight="1">
      <c r="B12" s="52"/>
      <c r="C12" s="53"/>
      <c r="D12" s="53"/>
      <c r="E12" s="53"/>
      <c r="F12" s="53"/>
      <c r="G12" s="54"/>
      <c r="I12" s="22">
        <f t="shared" ref="I12:O12" si="3">IF(MONTH(I11)=MONTH($I$2),I11,)</f>
        <v>40707</v>
      </c>
      <c r="J12" s="22">
        <f t="shared" si="3"/>
        <v>40708</v>
      </c>
      <c r="K12" s="22">
        <f t="shared" si="3"/>
        <v>40709</v>
      </c>
      <c r="L12" s="22">
        <f t="shared" si="3"/>
        <v>40710</v>
      </c>
      <c r="M12" s="22">
        <f t="shared" si="3"/>
        <v>40711</v>
      </c>
      <c r="N12" s="22">
        <f t="shared" si="3"/>
        <v>40712</v>
      </c>
      <c r="O12" s="22">
        <f t="shared" si="3"/>
        <v>40713</v>
      </c>
      <c r="P12" s="21"/>
    </row>
    <row r="13" spans="2:16" s="14" customFormat="1" ht="32.25" customHeight="1">
      <c r="B13" s="52"/>
      <c r="C13" s="53"/>
      <c r="D13" s="53"/>
      <c r="E13" s="53"/>
      <c r="F13" s="53"/>
      <c r="G13" s="54"/>
      <c r="I13" s="45">
        <f>IF(OR(ISNA(INDEX(表紙!$S$3:$S$24,MATCH(I11,表紙!$V$3:$V$24,0),1)),I12=0),,INDEX(表紙!$S$3:$S$24,MATCH(I11,表紙!$V$3:$V$24,0),1))</f>
        <v>0</v>
      </c>
      <c r="J13" s="45">
        <f>IF(OR(ISNA(INDEX(表紙!$S$3:$S$24,MATCH(J11,表紙!$V$3:$V$24,0),1)),J12=0),,INDEX(表紙!$S$3:$S$24,MATCH(J11,表紙!$V$3:$V$24,0),1))</f>
        <v>0</v>
      </c>
      <c r="K13" s="45">
        <f>IF(OR(ISNA(INDEX(表紙!$S$3:$S$24,MATCH(K11,表紙!$V$3:$V$24,0),1)),K12=0),,INDEX(表紙!$S$3:$S$24,MATCH(K11,表紙!$V$3:$V$24,0),1))</f>
        <v>0</v>
      </c>
      <c r="L13" s="45">
        <f>IF(OR(ISNA(INDEX(表紙!$S$3:$S$24,MATCH(L11,表紙!$V$3:$V$24,0),1)),L12=0),,INDEX(表紙!$S$3:$S$24,MATCH(L11,表紙!$V$3:$V$24,0),1))</f>
        <v>0</v>
      </c>
      <c r="M13" s="45">
        <f>IF(OR(ISNA(INDEX(表紙!$S$3:$S$24,MATCH(M11,表紙!$V$3:$V$24,0),1)),M12=0),,INDEX(表紙!$S$3:$S$24,MATCH(M11,表紙!$V$3:$V$24,0),1))</f>
        <v>0</v>
      </c>
      <c r="N13" s="45">
        <f>IF(OR(ISNA(INDEX(表紙!$S$3:$S$24,MATCH(N11,表紙!$V$3:$V$24,0),1)),N12=0),,INDEX(表紙!$S$3:$S$24,MATCH(N11,表紙!$V$3:$V$24,0),1))</f>
        <v>0</v>
      </c>
      <c r="O13" s="45">
        <f>IF(OR(ISNA(INDEX(表紙!$S$3:$S$24,MATCH(O11,表紙!$V$3:$V$24,0),1)),O12=0),,INDEX(表紙!$S$3:$S$24,MATCH(O11,表紙!$V$3:$V$24,0),1))</f>
        <v>0</v>
      </c>
    </row>
    <row r="14" spans="2:16" s="16" customFormat="1" ht="18" hidden="1" customHeight="1">
      <c r="B14" s="52"/>
      <c r="C14" s="53"/>
      <c r="D14" s="53"/>
      <c r="E14" s="53"/>
      <c r="F14" s="53"/>
      <c r="G14" s="54"/>
      <c r="I14" s="23">
        <f>IF(B23=0,O11+1,B23+1)</f>
        <v>40714</v>
      </c>
      <c r="J14" s="23">
        <f>IF(I14=0,P11+1,I14+1)</f>
        <v>40715</v>
      </c>
      <c r="K14" s="23">
        <f>IF(J14=0,#REF!+1,J14+1)</f>
        <v>40716</v>
      </c>
      <c r="L14" s="23">
        <f>IF(K14=0,#REF!+1,K14+1)</f>
        <v>40717</v>
      </c>
      <c r="M14" s="23">
        <f>IF(L14=0,#REF!+1,L14+1)</f>
        <v>40718</v>
      </c>
      <c r="N14" s="23">
        <f>IF(M14=0,#REF!+1,M14+1)</f>
        <v>40719</v>
      </c>
      <c r="O14" s="23">
        <f>IF(N14=0,#REF!+1,N14+1)</f>
        <v>40720</v>
      </c>
    </row>
    <row r="15" spans="2:16" s="21" customFormat="1" ht="66.75" customHeight="1">
      <c r="B15" s="52"/>
      <c r="C15" s="53"/>
      <c r="D15" s="53"/>
      <c r="E15" s="53"/>
      <c r="F15" s="53"/>
      <c r="G15" s="54"/>
      <c r="I15" s="22">
        <f t="shared" ref="I15:O15" si="4">IF(MONTH(I14)=MONTH($I$2),I14,)</f>
        <v>40714</v>
      </c>
      <c r="J15" s="22">
        <f t="shared" si="4"/>
        <v>40715</v>
      </c>
      <c r="K15" s="22">
        <f t="shared" si="4"/>
        <v>40716</v>
      </c>
      <c r="L15" s="22">
        <f t="shared" si="4"/>
        <v>40717</v>
      </c>
      <c r="M15" s="22">
        <f t="shared" si="4"/>
        <v>40718</v>
      </c>
      <c r="N15" s="22">
        <f t="shared" si="4"/>
        <v>40719</v>
      </c>
      <c r="O15" s="22">
        <f t="shared" si="4"/>
        <v>40720</v>
      </c>
    </row>
    <row r="16" spans="2:16" s="14" customFormat="1" ht="32.25" customHeight="1">
      <c r="B16" s="52"/>
      <c r="C16" s="53"/>
      <c r="D16" s="53"/>
      <c r="E16" s="53"/>
      <c r="F16" s="53"/>
      <c r="G16" s="54"/>
      <c r="I16" s="45">
        <f>IF(OR(ISNA(INDEX(表紙!$S$3:$S$24,MATCH(I14,表紙!$V$3:$V$24,0),1)),I15=0),,INDEX(表紙!$S$3:$S$24,MATCH(I14,表紙!$V$3:$V$24,0),1))</f>
        <v>0</v>
      </c>
      <c r="J16" s="45">
        <f>IF(OR(ISNA(INDEX(表紙!$S$3:$S$24,MATCH(J14,表紙!$V$3:$V$24,0),1)),J15=0),,INDEX(表紙!$S$3:$S$24,MATCH(J14,表紙!$V$3:$V$24,0),1))</f>
        <v>0</v>
      </c>
      <c r="K16" s="45">
        <f>IF(OR(ISNA(INDEX(表紙!$S$3:$S$24,MATCH(K14,表紙!$V$3:$V$24,0),1)),K15=0),,INDEX(表紙!$S$3:$S$24,MATCH(K14,表紙!$V$3:$V$24,0),1))</f>
        <v>0</v>
      </c>
      <c r="L16" s="45">
        <f>IF(OR(ISNA(INDEX(表紙!$S$3:$S$24,MATCH(L14,表紙!$V$3:$V$24,0),1)),L15=0),,INDEX(表紙!$S$3:$S$24,MATCH(L14,表紙!$V$3:$V$24,0),1))</f>
        <v>0</v>
      </c>
      <c r="M16" s="45">
        <f>IF(OR(ISNA(INDEX(表紙!$S$3:$S$24,MATCH(M14,表紙!$V$3:$V$24,0),1)),M15=0),,INDEX(表紙!$S$3:$S$24,MATCH(M14,表紙!$V$3:$V$24,0),1))</f>
        <v>0</v>
      </c>
      <c r="N16" s="45">
        <f>IF(OR(ISNA(INDEX(表紙!$S$3:$S$24,MATCH(N14,表紙!$V$3:$V$24,0),1)),N15=0),,INDEX(表紙!$S$3:$S$24,MATCH(N14,表紙!$V$3:$V$24,0),1))</f>
        <v>0</v>
      </c>
      <c r="O16" s="45">
        <f>IF(OR(ISNA(INDEX(表紙!$S$3:$S$24,MATCH(O14,表紙!$V$3:$V$24,0),1)),O15=0),,INDEX(表紙!$S$3:$S$24,MATCH(O14,表紙!$V$3:$V$24,0),1))</f>
        <v>0</v>
      </c>
    </row>
    <row r="17" spans="2:16" s="16" customFormat="1" ht="18" hidden="1" customHeight="1">
      <c r="B17" s="52"/>
      <c r="C17" s="53"/>
      <c r="D17" s="53"/>
      <c r="E17" s="53"/>
      <c r="F17" s="53"/>
      <c r="G17" s="54"/>
      <c r="I17" s="23">
        <f>IF(B26=0,O14+1,B26+1)</f>
        <v>40721</v>
      </c>
      <c r="J17" s="23">
        <f>IF(I17=0,P14+1,I17+1)</f>
        <v>40722</v>
      </c>
      <c r="K17" s="23">
        <f>IF(J17=0,#REF!+1,J17+1)</f>
        <v>40723</v>
      </c>
      <c r="L17" s="23">
        <f>IF(K17=0,#REF!+1,K17+1)</f>
        <v>40724</v>
      </c>
      <c r="M17" s="23">
        <f>IF(L17=0,#REF!+1,L17+1)</f>
        <v>40725</v>
      </c>
      <c r="N17" s="23">
        <f>IF(M17=0,#REF!+1,M17+1)</f>
        <v>40726</v>
      </c>
      <c r="O17" s="23">
        <f>IF(N17=0,#REF!+1,N17+1)</f>
        <v>40727</v>
      </c>
    </row>
    <row r="18" spans="2:16" s="21" customFormat="1" ht="66.75" customHeight="1">
      <c r="B18" s="52"/>
      <c r="C18" s="53"/>
      <c r="D18" s="53"/>
      <c r="E18" s="53"/>
      <c r="F18" s="53"/>
      <c r="G18" s="54"/>
      <c r="I18" s="22">
        <f t="shared" ref="I18:O18" si="5">IF(MONTH(I17)=MONTH($I$2),I17,)</f>
        <v>40721</v>
      </c>
      <c r="J18" s="22">
        <f t="shared" si="5"/>
        <v>40722</v>
      </c>
      <c r="K18" s="22">
        <f t="shared" si="5"/>
        <v>40723</v>
      </c>
      <c r="L18" s="22">
        <f t="shared" si="5"/>
        <v>40724</v>
      </c>
      <c r="M18" s="22">
        <f t="shared" si="5"/>
        <v>0</v>
      </c>
      <c r="N18" s="22">
        <f t="shared" si="5"/>
        <v>0</v>
      </c>
      <c r="O18" s="22">
        <f t="shared" si="5"/>
        <v>0</v>
      </c>
    </row>
    <row r="19" spans="2:16" s="14" customFormat="1" ht="32.25" customHeight="1">
      <c r="B19" s="52"/>
      <c r="C19" s="53"/>
      <c r="D19" s="53"/>
      <c r="E19" s="53"/>
      <c r="F19" s="53"/>
      <c r="G19" s="54"/>
      <c r="I19" s="45">
        <f>IF(OR(ISNA(INDEX(表紙!$S$3:$S$24,MATCH(I17,表紙!$V$3:$V$24,0),1)),I18=0),,INDEX(表紙!$S$3:$S$24,MATCH(I17,表紙!$V$3:$V$24,0),1))</f>
        <v>0</v>
      </c>
      <c r="J19" s="45">
        <f>IF(OR(ISNA(INDEX(表紙!$S$3:$S$24,MATCH(J17,表紙!$V$3:$V$24,0),1)),J18=0),,INDEX(表紙!$S$3:$S$24,MATCH(J17,表紙!$V$3:$V$24,0),1))</f>
        <v>0</v>
      </c>
      <c r="K19" s="45">
        <f>IF(OR(ISNA(INDEX(表紙!$S$3:$S$24,MATCH(K17,表紙!$V$3:$V$24,0),1)),K18=0),,INDEX(表紙!$S$3:$S$24,MATCH(K17,表紙!$V$3:$V$24,0),1))</f>
        <v>0</v>
      </c>
      <c r="L19" s="45">
        <f>IF(OR(ISNA(INDEX(表紙!$S$3:$S$24,MATCH(L17,表紙!$V$3:$V$24,0),1)),L18=0),,INDEX(表紙!$S$3:$S$24,MATCH(L17,表紙!$V$3:$V$24,0),1))</f>
        <v>0</v>
      </c>
      <c r="M19" s="45">
        <f>IF(OR(ISNA(INDEX(表紙!$S$3:$S$24,MATCH(M17,表紙!$V$3:$V$24,0),1)),M18=0),,INDEX(表紙!$S$3:$S$24,MATCH(M17,表紙!$V$3:$V$24,0),1))</f>
        <v>0</v>
      </c>
      <c r="N19" s="45">
        <f>IF(OR(ISNA(INDEX(表紙!$S$3:$S$24,MATCH(N17,表紙!$V$3:$V$24,0),1)),N18=0),,INDEX(表紙!$S$3:$S$24,MATCH(N17,表紙!$V$3:$V$24,0),1))</f>
        <v>0</v>
      </c>
      <c r="O19" s="45">
        <f>IF(OR(ISNA(INDEX(表紙!$S$3:$S$24,MATCH(O17,表紙!$V$3:$V$24,0),1)),O18=0),,INDEX(表紙!$S$3:$S$24,MATCH(O17,表紙!$V$3:$V$24,0),1))</f>
        <v>0</v>
      </c>
    </row>
    <row r="20" spans="2:16" s="16" customFormat="1" ht="18" hidden="1" customHeight="1">
      <c r="B20" s="52"/>
      <c r="C20" s="53"/>
      <c r="D20" s="53"/>
      <c r="E20" s="53"/>
      <c r="F20" s="53"/>
      <c r="G20" s="54"/>
      <c r="I20" s="23">
        <f>IF(B29=0,O17+1,B29+1)</f>
        <v>40728</v>
      </c>
      <c r="J20" s="23">
        <f>IF(I20=0,P17+1,I20+1)</f>
        <v>40729</v>
      </c>
      <c r="K20" s="23">
        <f>IF(J20=0,I26+1,J20+1)</f>
        <v>40730</v>
      </c>
      <c r="L20" s="23">
        <f>IF(K20=0,J26+1,K20+1)</f>
        <v>40731</v>
      </c>
      <c r="M20" s="23">
        <f>IF(L20=0,K26+1,L20+1)</f>
        <v>40732</v>
      </c>
      <c r="N20" s="23">
        <f>IF(M20=0,L26+1,M20+1)</f>
        <v>40733</v>
      </c>
      <c r="O20" s="23">
        <f>IF(N20=0,M26+1,N20+1)</f>
        <v>40734</v>
      </c>
    </row>
    <row r="21" spans="2:16" s="21" customFormat="1" ht="66.75" customHeight="1">
      <c r="B21" s="52"/>
      <c r="C21" s="53"/>
      <c r="D21" s="53"/>
      <c r="E21" s="53"/>
      <c r="F21" s="53"/>
      <c r="G21" s="54"/>
      <c r="I21" s="22">
        <f t="shared" ref="I21:O21" si="6">IF(MONTH(I20)=MONTH($I$2),I20,)</f>
        <v>0</v>
      </c>
      <c r="J21" s="22">
        <f t="shared" si="6"/>
        <v>0</v>
      </c>
      <c r="K21" s="22">
        <f t="shared" si="6"/>
        <v>0</v>
      </c>
      <c r="L21" s="22">
        <f t="shared" si="6"/>
        <v>0</v>
      </c>
      <c r="M21" s="22">
        <f t="shared" si="6"/>
        <v>0</v>
      </c>
      <c r="N21" s="22">
        <f t="shared" si="6"/>
        <v>0</v>
      </c>
      <c r="O21" s="22">
        <f t="shared" si="6"/>
        <v>0</v>
      </c>
    </row>
    <row r="22" spans="2:16" s="14" customFormat="1" ht="32.25" customHeight="1">
      <c r="B22" s="55"/>
      <c r="C22" s="56"/>
      <c r="D22" s="56"/>
      <c r="E22" s="56"/>
      <c r="F22" s="56"/>
      <c r="G22" s="57"/>
      <c r="I22" s="45">
        <f>IF(OR(ISNA(INDEX(表紙!$S$3:$S$24,MATCH(I20,表紙!$V$3:$V$24,0),1)),I21=0),,INDEX(表紙!$S$3:$S$24,MATCH(I20,表紙!$V$3:$V$24,0),1))</f>
        <v>0</v>
      </c>
      <c r="J22" s="45">
        <f>IF(OR(ISNA(INDEX(表紙!$S$3:$S$24,MATCH(J20,表紙!$V$3:$V$24,0),1)),J21=0),,INDEX(表紙!$S$3:$S$24,MATCH(J20,表紙!$V$3:$V$24,0),1))</f>
        <v>0</v>
      </c>
      <c r="K22" s="45">
        <f>IF(OR(ISNA(INDEX(表紙!$S$3:$S$24,MATCH(K20,表紙!$V$3:$V$24,0),1)),K21=0),,INDEX(表紙!$S$3:$S$24,MATCH(K20,表紙!$V$3:$V$24,0),1))</f>
        <v>0</v>
      </c>
      <c r="L22" s="45">
        <f>IF(OR(ISNA(INDEX(表紙!$S$3:$S$24,MATCH(L20,表紙!$V$3:$V$24,0),1)),L21=0),,INDEX(表紙!$S$3:$S$24,MATCH(L20,表紙!$V$3:$V$24,0),1))</f>
        <v>0</v>
      </c>
      <c r="M22" s="45">
        <f>IF(OR(ISNA(INDEX(表紙!$S$3:$S$24,MATCH(M20,表紙!$V$3:$V$24,0),1)),M21=0),,INDEX(表紙!$S$3:$S$24,MATCH(M20,表紙!$V$3:$V$24,0),1))</f>
        <v>0</v>
      </c>
      <c r="N22" s="45">
        <f>IF(OR(ISNA(INDEX(表紙!$S$3:$S$24,MATCH(N20,表紙!$V$3:$V$24,0),1)),N21=0),,INDEX(表紙!$S$3:$S$24,MATCH(N20,表紙!$V$3:$V$24,0),1))</f>
        <v>0</v>
      </c>
      <c r="O22" s="45">
        <f>IF(OR(ISNA(INDEX(表紙!$S$3:$S$24,MATCH(O20,表紙!$V$3:$V$24,0),1)),O21=0),,INDEX(表紙!$S$3:$S$24,MATCH(O20,表紙!$V$3:$V$24,0),1))</f>
        <v>0</v>
      </c>
    </row>
    <row r="23" spans="2:16" s="16" customFormat="1" ht="18" customHeight="1">
      <c r="I23" s="14"/>
      <c r="J23" s="14"/>
      <c r="K23" s="14"/>
      <c r="L23" s="14"/>
      <c r="M23" s="14"/>
      <c r="N23" s="14"/>
      <c r="O23" s="14"/>
      <c r="P23" s="14"/>
    </row>
    <row r="24" spans="2:16" s="21" customFormat="1" ht="18" customHeight="1"/>
    <row r="25" spans="2:16" s="14" customFormat="1" ht="18" customHeight="1"/>
    <row r="26" spans="2:16" s="16" customFormat="1" ht="18" customHeight="1"/>
    <row r="27" spans="2:16" s="21" customFormat="1" ht="18" customHeight="1"/>
    <row r="28" spans="2:16" s="14" customFormat="1" ht="18" customHeight="1"/>
    <row r="29" spans="2:16" s="16" customFormat="1" ht="18" customHeight="1"/>
    <row r="30" spans="2:16" s="21" customFormat="1" ht="18" customHeight="1"/>
    <row r="31" spans="2:16" s="14" customFormat="1" ht="18" customHeight="1"/>
    <row r="32" spans="2:16" s="14" customFormat="1" ht="18" customHeight="1"/>
    <row r="33" s="14" customFormat="1" ht="18" customHeight="1"/>
    <row r="34" s="14" customFormat="1" ht="18" customHeight="1"/>
    <row r="35" s="14" customFormat="1" ht="18" customHeight="1"/>
  </sheetData>
  <sheetProtection sheet="1" scenarios="1" formatCells="0" selectLockedCells="1"/>
  <mergeCells count="2">
    <mergeCell ref="D4:G4"/>
    <mergeCell ref="B6:G22"/>
  </mergeCells>
  <phoneticPr fontId="1"/>
  <conditionalFormatting sqref="I6:O6 I9:O9 I12:O12 I15:O15 I18:O18 I21:O21">
    <cfRule type="expression" dxfId="12" priority="2">
      <formula>AND(OR(I$4="土",I$4="日",ISTEXT(I7)=TRUE),I6&lt;&gt;0)</formula>
    </cfRule>
  </conditionalFormatting>
  <conditionalFormatting sqref="I7:O7 I10:O10 I13:O13 I16:O16 I19:O19 I22:O22">
    <cfRule type="expression" dxfId="13" priority="1">
      <formula>OR(I$4="土",I$4="日",ISTEXT(I7)=TRUE)</formula>
    </cfRule>
  </conditionalFormatting>
  <printOptions horizontalCentered="1" verticalCentered="1"/>
  <pageMargins left="0.27559055118110237" right="0.48" top="0.39370078740157483" bottom="0.51181102362204722" header="0.32" footer="0.47244094488188981"/>
  <pageSetup paperSize="9" scale="7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35"/>
  <sheetViews>
    <sheetView showZeros="0" topLeftCell="A3" zoomScale="80" zoomScaleNormal="80" zoomScaleSheetLayoutView="70" zoomScalePageLayoutView="80" workbookViewId="0">
      <selection activeCell="D4" sqref="D4:G4"/>
    </sheetView>
  </sheetViews>
  <sheetFormatPr defaultColWidth="9" defaultRowHeight="18" customHeight="1"/>
  <cols>
    <col min="1" max="1" width="3.25" style="18" customWidth="1"/>
    <col min="2" max="2" width="13.25" style="18" customWidth="1"/>
    <col min="3" max="7" width="13.125" style="18" customWidth="1"/>
    <col min="8" max="8" width="3.375" style="18" customWidth="1"/>
    <col min="9" max="15" width="13.125" style="18" customWidth="1"/>
    <col min="16" max="16" width="3.25" style="18" bestFit="1" customWidth="1"/>
    <col min="17" max="16384" width="9" style="18"/>
  </cols>
  <sheetData>
    <row r="1" spans="2:16" s="14" customFormat="1" ht="18" hidden="1" customHeight="1">
      <c r="I1" s="24">
        <f>DATE(表紙!$B$7,1,1)</f>
        <v>40544</v>
      </c>
      <c r="J1" s="17">
        <f>MATCH(TEXT(I2,"aaa"),I4:O4,0)</f>
        <v>5</v>
      </c>
    </row>
    <row r="2" spans="2:16" s="14" customFormat="1" ht="18" hidden="1" customHeight="1">
      <c r="I2" s="14">
        <f>DATE(YEAR(I1),B4,DAY(I1))</f>
        <v>40725</v>
      </c>
      <c r="J2" s="14">
        <v>1</v>
      </c>
      <c r="K2" s="14">
        <v>2</v>
      </c>
      <c r="L2" s="14">
        <v>3</v>
      </c>
      <c r="M2" s="14">
        <v>4</v>
      </c>
      <c r="N2" s="14">
        <v>5</v>
      </c>
      <c r="O2" s="14">
        <v>6</v>
      </c>
      <c r="P2" s="14">
        <v>7</v>
      </c>
    </row>
    <row r="3" spans="2:16" ht="18" customHeight="1">
      <c r="C3" s="17"/>
    </row>
    <row r="4" spans="2:16" s="19" customFormat="1" ht="66.75" customHeight="1">
      <c r="B4" s="20">
        <v>7</v>
      </c>
      <c r="C4" s="20" t="s">
        <v>0</v>
      </c>
      <c r="D4" s="48"/>
      <c r="E4" s="48"/>
      <c r="F4" s="48"/>
      <c r="G4" s="48"/>
      <c r="I4" s="15" t="s">
        <v>9</v>
      </c>
      <c r="J4" s="15" t="s">
        <v>10</v>
      </c>
      <c r="K4" s="15" t="s">
        <v>11</v>
      </c>
      <c r="L4" s="15" t="s">
        <v>12</v>
      </c>
      <c r="M4" s="15" t="s">
        <v>13</v>
      </c>
      <c r="N4" s="15" t="s">
        <v>14</v>
      </c>
      <c r="O4" s="15" t="s">
        <v>15</v>
      </c>
      <c r="P4" s="14"/>
    </row>
    <row r="5" spans="2:16" s="19" customFormat="1" ht="18" hidden="1" customHeight="1">
      <c r="C5" s="25"/>
      <c r="D5" s="25"/>
      <c r="E5" s="25"/>
      <c r="F5" s="25"/>
      <c r="G5" s="25"/>
      <c r="I5" s="16">
        <f t="shared" ref="I5:O5" si="0">$I$2+J2-$J$1</f>
        <v>40721</v>
      </c>
      <c r="J5" s="16">
        <f t="shared" si="0"/>
        <v>40722</v>
      </c>
      <c r="K5" s="16">
        <f t="shared" si="0"/>
        <v>40723</v>
      </c>
      <c r="L5" s="16">
        <f t="shared" si="0"/>
        <v>40724</v>
      </c>
      <c r="M5" s="16">
        <f t="shared" si="0"/>
        <v>40725</v>
      </c>
      <c r="N5" s="16">
        <f t="shared" si="0"/>
        <v>40726</v>
      </c>
      <c r="O5" s="16">
        <f t="shared" si="0"/>
        <v>40727</v>
      </c>
      <c r="P5" s="16"/>
    </row>
    <row r="6" spans="2:16" s="19" customFormat="1" ht="66.75" customHeight="1">
      <c r="B6" s="49"/>
      <c r="C6" s="50"/>
      <c r="D6" s="50"/>
      <c r="E6" s="50"/>
      <c r="F6" s="50"/>
      <c r="G6" s="51"/>
      <c r="I6" s="22">
        <f t="shared" ref="I6:O6" si="1">IF(MONTH(I5)=MONTH($I$2),I5,)</f>
        <v>0</v>
      </c>
      <c r="J6" s="22">
        <f t="shared" si="1"/>
        <v>0</v>
      </c>
      <c r="K6" s="22">
        <f t="shared" si="1"/>
        <v>0</v>
      </c>
      <c r="L6" s="22">
        <f t="shared" si="1"/>
        <v>0</v>
      </c>
      <c r="M6" s="22">
        <f t="shared" si="1"/>
        <v>40725</v>
      </c>
      <c r="N6" s="22">
        <f t="shared" si="1"/>
        <v>40726</v>
      </c>
      <c r="O6" s="22">
        <f t="shared" si="1"/>
        <v>40727</v>
      </c>
      <c r="P6" s="21"/>
    </row>
    <row r="7" spans="2:16" s="19" customFormat="1" ht="32.25" customHeight="1">
      <c r="B7" s="52"/>
      <c r="C7" s="53"/>
      <c r="D7" s="53"/>
      <c r="E7" s="53"/>
      <c r="F7" s="53"/>
      <c r="G7" s="54"/>
      <c r="I7" s="45">
        <f>IF(OR(ISNA(INDEX(表紙!$S$3:$S$24,MATCH(I5,表紙!$V$3:$V$24,0),1)),I6=0),,INDEX(表紙!$S$3:$S$24,MATCH(I5,表紙!$V$3:$V$24,0),1))</f>
        <v>0</v>
      </c>
      <c r="J7" s="45">
        <f>IF(OR(ISNA(INDEX(表紙!$S$3:$S$24,MATCH(J5,表紙!$V$3:$V$24,0),1)),J6=0),,INDEX(表紙!$S$3:$S$24,MATCH(J5,表紙!$V$3:$V$24,0),1))</f>
        <v>0</v>
      </c>
      <c r="K7" s="45">
        <f>IF(OR(ISNA(INDEX(表紙!$S$3:$S$24,MATCH(K5,表紙!$V$3:$V$24,0),1)),K6=0),,INDEX(表紙!$S$3:$S$24,MATCH(K5,表紙!$V$3:$V$24,0),1))</f>
        <v>0</v>
      </c>
      <c r="L7" s="45">
        <f>IF(OR(ISNA(INDEX(表紙!$S$3:$S$24,MATCH(L5,表紙!$V$3:$V$24,0),1)),L6=0),,INDEX(表紙!$S$3:$S$24,MATCH(L5,表紙!$V$3:$V$24,0),1))</f>
        <v>0</v>
      </c>
      <c r="M7" s="45">
        <f>IF(OR(ISNA(INDEX(表紙!$S$3:$S$24,MATCH(M5,表紙!$V$3:$V$24,0),1)),M6=0),,INDEX(表紙!$S$3:$S$24,MATCH(M5,表紙!$V$3:$V$24,0),1))</f>
        <v>0</v>
      </c>
      <c r="N7" s="45">
        <f>IF(OR(ISNA(INDEX(表紙!$S$3:$S$24,MATCH(N5,表紙!$V$3:$V$24,0),1)),N6=0),,INDEX(表紙!$S$3:$S$24,MATCH(N5,表紙!$V$3:$V$24,0),1))</f>
        <v>0</v>
      </c>
      <c r="O7" s="45">
        <f>IF(OR(ISNA(INDEX(表紙!$S$3:$S$24,MATCH(O5,表紙!$V$3:$V$24,0),1)),O6=0),,INDEX(表紙!$S$3:$S$24,MATCH(O5,表紙!$V$3:$V$24,0),1))</f>
        <v>0</v>
      </c>
      <c r="P7" s="14"/>
    </row>
    <row r="8" spans="2:16" s="19" customFormat="1" ht="18" hidden="1" customHeight="1">
      <c r="B8" s="52"/>
      <c r="C8" s="53"/>
      <c r="D8" s="53"/>
      <c r="E8" s="53"/>
      <c r="F8" s="53"/>
      <c r="G8" s="54"/>
      <c r="I8" s="23">
        <f>IF(B17=0,O5+1,B17+1)</f>
        <v>40728</v>
      </c>
      <c r="J8" s="23">
        <f>IF(I8=0,P5+1,I8+1)</f>
        <v>40729</v>
      </c>
      <c r="K8" s="23">
        <f>IF(J8=0,#REF!+1,J8+1)</f>
        <v>40730</v>
      </c>
      <c r="L8" s="23">
        <f>IF(K8=0,#REF!+1,K8+1)</f>
        <v>40731</v>
      </c>
      <c r="M8" s="23">
        <f>IF(L8=0,#REF!+1,L8+1)</f>
        <v>40732</v>
      </c>
      <c r="N8" s="23">
        <f>IF(M8=0,#REF!+1,M8+1)</f>
        <v>40733</v>
      </c>
      <c r="O8" s="23">
        <f>IF(N8=0,#REF!+1,N8+1)</f>
        <v>40734</v>
      </c>
      <c r="P8" s="16"/>
    </row>
    <row r="9" spans="2:16" s="19" customFormat="1" ht="66.75" customHeight="1">
      <c r="B9" s="52"/>
      <c r="C9" s="53"/>
      <c r="D9" s="53"/>
      <c r="E9" s="53"/>
      <c r="F9" s="53"/>
      <c r="G9" s="54"/>
      <c r="I9" s="22">
        <f t="shared" ref="I9:O9" si="2">IF(MONTH(I8)=MONTH($I$2),I8,)</f>
        <v>40728</v>
      </c>
      <c r="J9" s="22">
        <f t="shared" si="2"/>
        <v>40729</v>
      </c>
      <c r="K9" s="22">
        <f t="shared" si="2"/>
        <v>40730</v>
      </c>
      <c r="L9" s="22">
        <f t="shared" si="2"/>
        <v>40731</v>
      </c>
      <c r="M9" s="22">
        <f t="shared" si="2"/>
        <v>40732</v>
      </c>
      <c r="N9" s="22">
        <f t="shared" si="2"/>
        <v>40733</v>
      </c>
      <c r="O9" s="22">
        <f t="shared" si="2"/>
        <v>40734</v>
      </c>
      <c r="P9" s="21"/>
    </row>
    <row r="10" spans="2:16" s="14" customFormat="1" ht="32.25" customHeight="1">
      <c r="B10" s="52"/>
      <c r="C10" s="53"/>
      <c r="D10" s="53"/>
      <c r="E10" s="53"/>
      <c r="F10" s="53"/>
      <c r="G10" s="54"/>
      <c r="I10" s="45">
        <f>IF(OR(ISNA(INDEX(表紙!$S$3:$S$24,MATCH(I8,表紙!$V$3:$V$24,0),1)),I9=0),,INDEX(表紙!$S$3:$S$24,MATCH(I8,表紙!$V$3:$V$24,0),1))</f>
        <v>0</v>
      </c>
      <c r="J10" s="45">
        <f>IF(OR(ISNA(INDEX(表紙!$S$3:$S$24,MATCH(J8,表紙!$V$3:$V$24,0),1)),J9=0),,INDEX(表紙!$S$3:$S$24,MATCH(J8,表紙!$V$3:$V$24,0),1))</f>
        <v>0</v>
      </c>
      <c r="K10" s="45">
        <f>IF(OR(ISNA(INDEX(表紙!$S$3:$S$24,MATCH(K8,表紙!$V$3:$V$24,0),1)),K9=0),,INDEX(表紙!$S$3:$S$24,MATCH(K8,表紙!$V$3:$V$24,0),1))</f>
        <v>0</v>
      </c>
      <c r="L10" s="45">
        <f>IF(OR(ISNA(INDEX(表紙!$S$3:$S$24,MATCH(L8,表紙!$V$3:$V$24,0),1)),L9=0),,INDEX(表紙!$S$3:$S$24,MATCH(L8,表紙!$V$3:$V$24,0),1))</f>
        <v>0</v>
      </c>
      <c r="M10" s="45">
        <f>IF(OR(ISNA(INDEX(表紙!$S$3:$S$24,MATCH(M8,表紙!$V$3:$V$24,0),1)),M9=0),,INDEX(表紙!$S$3:$S$24,MATCH(M8,表紙!$V$3:$V$24,0),1))</f>
        <v>0</v>
      </c>
      <c r="N10" s="45">
        <f>IF(OR(ISNA(INDEX(表紙!$S$3:$S$24,MATCH(N8,表紙!$V$3:$V$24,0),1)),N9=0),,INDEX(表紙!$S$3:$S$24,MATCH(N8,表紙!$V$3:$V$24,0),1))</f>
        <v>0</v>
      </c>
      <c r="O10" s="45">
        <f>IF(OR(ISNA(INDEX(表紙!$S$3:$S$24,MATCH(O8,表紙!$V$3:$V$24,0),1)),O9=0),,INDEX(表紙!$S$3:$S$24,MATCH(O8,表紙!$V$3:$V$24,0),1))</f>
        <v>0</v>
      </c>
    </row>
    <row r="11" spans="2:16" ht="18" hidden="1" customHeight="1">
      <c r="B11" s="52"/>
      <c r="C11" s="53"/>
      <c r="D11" s="53"/>
      <c r="E11" s="53"/>
      <c r="F11" s="53"/>
      <c r="G11" s="54"/>
      <c r="I11" s="23">
        <f>IF(B20=0,O8+1,B20+1)</f>
        <v>40735</v>
      </c>
      <c r="J11" s="23">
        <f>IF(I11=0,P8+1,I11+1)</f>
        <v>40736</v>
      </c>
      <c r="K11" s="23">
        <f>IF(J11=0,#REF!+1,J11+1)</f>
        <v>40737</v>
      </c>
      <c r="L11" s="23">
        <f>IF(K11=0,#REF!+1,K11+1)</f>
        <v>40738</v>
      </c>
      <c r="M11" s="23">
        <f>IF(L11=0,#REF!+1,L11+1)</f>
        <v>40739</v>
      </c>
      <c r="N11" s="23">
        <f>IF(M11=0,#REF!+1,M11+1)</f>
        <v>40740</v>
      </c>
      <c r="O11" s="23">
        <f>IF(N11=0,#REF!+1,N11+1)</f>
        <v>40741</v>
      </c>
      <c r="P11" s="16"/>
    </row>
    <row r="12" spans="2:16" ht="66.75" customHeight="1">
      <c r="B12" s="52"/>
      <c r="C12" s="53"/>
      <c r="D12" s="53"/>
      <c r="E12" s="53"/>
      <c r="F12" s="53"/>
      <c r="G12" s="54"/>
      <c r="I12" s="22">
        <f t="shared" ref="I12:O12" si="3">IF(MONTH(I11)=MONTH($I$2),I11,)</f>
        <v>40735</v>
      </c>
      <c r="J12" s="22">
        <f t="shared" si="3"/>
        <v>40736</v>
      </c>
      <c r="K12" s="22">
        <f t="shared" si="3"/>
        <v>40737</v>
      </c>
      <c r="L12" s="22">
        <f t="shared" si="3"/>
        <v>40738</v>
      </c>
      <c r="M12" s="22">
        <f t="shared" si="3"/>
        <v>40739</v>
      </c>
      <c r="N12" s="22">
        <f t="shared" si="3"/>
        <v>40740</v>
      </c>
      <c r="O12" s="22">
        <f t="shared" si="3"/>
        <v>40741</v>
      </c>
      <c r="P12" s="21"/>
    </row>
    <row r="13" spans="2:16" s="14" customFormat="1" ht="32.25" customHeight="1">
      <c r="B13" s="52"/>
      <c r="C13" s="53"/>
      <c r="D13" s="53"/>
      <c r="E13" s="53"/>
      <c r="F13" s="53"/>
      <c r="G13" s="54"/>
      <c r="I13" s="45">
        <f>IF(OR(ISNA(INDEX(表紙!$S$3:$S$24,MATCH(I11,表紙!$V$3:$V$24,0),1)),I12=0),,INDEX(表紙!$S$3:$S$24,MATCH(I11,表紙!$V$3:$V$24,0),1))</f>
        <v>0</v>
      </c>
      <c r="J13" s="45">
        <f>IF(OR(ISNA(INDEX(表紙!$S$3:$S$24,MATCH(J11,表紙!$V$3:$V$24,0),1)),J12=0),,INDEX(表紙!$S$3:$S$24,MATCH(J11,表紙!$V$3:$V$24,0),1))</f>
        <v>0</v>
      </c>
      <c r="K13" s="45">
        <f>IF(OR(ISNA(INDEX(表紙!$S$3:$S$24,MATCH(K11,表紙!$V$3:$V$24,0),1)),K12=0),,INDEX(表紙!$S$3:$S$24,MATCH(K11,表紙!$V$3:$V$24,0),1))</f>
        <v>0</v>
      </c>
      <c r="L13" s="45">
        <f>IF(OR(ISNA(INDEX(表紙!$S$3:$S$24,MATCH(L11,表紙!$V$3:$V$24,0),1)),L12=0),,INDEX(表紙!$S$3:$S$24,MATCH(L11,表紙!$V$3:$V$24,0),1))</f>
        <v>0</v>
      </c>
      <c r="M13" s="45">
        <f>IF(OR(ISNA(INDEX(表紙!$S$3:$S$24,MATCH(M11,表紙!$V$3:$V$24,0),1)),M12=0),,INDEX(表紙!$S$3:$S$24,MATCH(M11,表紙!$V$3:$V$24,0),1))</f>
        <v>0</v>
      </c>
      <c r="N13" s="45">
        <f>IF(OR(ISNA(INDEX(表紙!$S$3:$S$24,MATCH(N11,表紙!$V$3:$V$24,0),1)),N12=0),,INDEX(表紙!$S$3:$S$24,MATCH(N11,表紙!$V$3:$V$24,0),1))</f>
        <v>0</v>
      </c>
      <c r="O13" s="45">
        <f>IF(OR(ISNA(INDEX(表紙!$S$3:$S$24,MATCH(O11,表紙!$V$3:$V$24,0),1)),O12=0),,INDEX(表紙!$S$3:$S$24,MATCH(O11,表紙!$V$3:$V$24,0),1))</f>
        <v>0</v>
      </c>
    </row>
    <row r="14" spans="2:16" s="16" customFormat="1" ht="18" hidden="1" customHeight="1">
      <c r="B14" s="52"/>
      <c r="C14" s="53"/>
      <c r="D14" s="53"/>
      <c r="E14" s="53"/>
      <c r="F14" s="53"/>
      <c r="G14" s="54"/>
      <c r="I14" s="23">
        <f>IF(B23=0,O11+1,B23+1)</f>
        <v>40742</v>
      </c>
      <c r="J14" s="23">
        <f>IF(I14=0,P11+1,I14+1)</f>
        <v>40743</v>
      </c>
      <c r="K14" s="23">
        <f>IF(J14=0,#REF!+1,J14+1)</f>
        <v>40744</v>
      </c>
      <c r="L14" s="23">
        <f>IF(K14=0,#REF!+1,K14+1)</f>
        <v>40745</v>
      </c>
      <c r="M14" s="23">
        <f>IF(L14=0,#REF!+1,L14+1)</f>
        <v>40746</v>
      </c>
      <c r="N14" s="23">
        <f>IF(M14=0,#REF!+1,M14+1)</f>
        <v>40747</v>
      </c>
      <c r="O14" s="23">
        <f>IF(N14=0,#REF!+1,N14+1)</f>
        <v>40748</v>
      </c>
    </row>
    <row r="15" spans="2:16" s="21" customFormat="1" ht="66.75" customHeight="1">
      <c r="B15" s="52"/>
      <c r="C15" s="53"/>
      <c r="D15" s="53"/>
      <c r="E15" s="53"/>
      <c r="F15" s="53"/>
      <c r="G15" s="54"/>
      <c r="I15" s="22">
        <f t="shared" ref="I15:O15" si="4">IF(MONTH(I14)=MONTH($I$2),I14,)</f>
        <v>40742</v>
      </c>
      <c r="J15" s="22">
        <f t="shared" si="4"/>
        <v>40743</v>
      </c>
      <c r="K15" s="22">
        <f t="shared" si="4"/>
        <v>40744</v>
      </c>
      <c r="L15" s="22">
        <f t="shared" si="4"/>
        <v>40745</v>
      </c>
      <c r="M15" s="22">
        <f t="shared" si="4"/>
        <v>40746</v>
      </c>
      <c r="N15" s="22">
        <f t="shared" si="4"/>
        <v>40747</v>
      </c>
      <c r="O15" s="22">
        <f t="shared" si="4"/>
        <v>40748</v>
      </c>
    </row>
    <row r="16" spans="2:16" s="14" customFormat="1" ht="32.25" customHeight="1">
      <c r="B16" s="52"/>
      <c r="C16" s="53"/>
      <c r="D16" s="53"/>
      <c r="E16" s="53"/>
      <c r="F16" s="53"/>
      <c r="G16" s="54"/>
      <c r="I16" s="45">
        <f>IF(OR(ISNA(INDEX(表紙!$S$3:$S$24,MATCH(I14,表紙!$V$3:$V$24,0),1)),I15=0),,INDEX(表紙!$S$3:$S$24,MATCH(I14,表紙!$V$3:$V$24,0),1))</f>
        <v>0</v>
      </c>
      <c r="J16" s="45">
        <f>IF(OR(ISNA(INDEX(表紙!$S$3:$S$24,MATCH(J14,表紙!$V$3:$V$24,0),1)),J15=0),,INDEX(表紙!$S$3:$S$24,MATCH(J14,表紙!$V$3:$V$24,0),1))</f>
        <v>0</v>
      </c>
      <c r="K16" s="45">
        <f>IF(OR(ISNA(INDEX(表紙!$S$3:$S$24,MATCH(K14,表紙!$V$3:$V$24,0),1)),K15=0),,INDEX(表紙!$S$3:$S$24,MATCH(K14,表紙!$V$3:$V$24,0),1))</f>
        <v>0</v>
      </c>
      <c r="L16" s="45">
        <f>IF(OR(ISNA(INDEX(表紙!$S$3:$S$24,MATCH(L14,表紙!$V$3:$V$24,0),1)),L15=0),,INDEX(表紙!$S$3:$S$24,MATCH(L14,表紙!$V$3:$V$24,0),1))</f>
        <v>0</v>
      </c>
      <c r="M16" s="45">
        <f>IF(OR(ISNA(INDEX(表紙!$S$3:$S$24,MATCH(M14,表紙!$V$3:$V$24,0),1)),M15=0),,INDEX(表紙!$S$3:$S$24,MATCH(M14,表紙!$V$3:$V$24,0),1))</f>
        <v>0</v>
      </c>
      <c r="N16" s="45">
        <f>IF(OR(ISNA(INDEX(表紙!$S$3:$S$24,MATCH(N14,表紙!$V$3:$V$24,0),1)),N15=0),,INDEX(表紙!$S$3:$S$24,MATCH(N14,表紙!$V$3:$V$24,0),1))</f>
        <v>0</v>
      </c>
      <c r="O16" s="45">
        <f>IF(OR(ISNA(INDEX(表紙!$S$3:$S$24,MATCH(O14,表紙!$V$3:$V$24,0),1)),O15=0),,INDEX(表紙!$S$3:$S$24,MATCH(O14,表紙!$V$3:$V$24,0),1))</f>
        <v>0</v>
      </c>
    </row>
    <row r="17" spans="2:16" s="16" customFormat="1" ht="18" hidden="1" customHeight="1">
      <c r="B17" s="52"/>
      <c r="C17" s="53"/>
      <c r="D17" s="53"/>
      <c r="E17" s="53"/>
      <c r="F17" s="53"/>
      <c r="G17" s="54"/>
      <c r="I17" s="23">
        <f>IF(B26=0,O14+1,B26+1)</f>
        <v>40749</v>
      </c>
      <c r="J17" s="23">
        <f>IF(I17=0,P14+1,I17+1)</f>
        <v>40750</v>
      </c>
      <c r="K17" s="23">
        <f>IF(J17=0,#REF!+1,J17+1)</f>
        <v>40751</v>
      </c>
      <c r="L17" s="23">
        <f>IF(K17=0,#REF!+1,K17+1)</f>
        <v>40752</v>
      </c>
      <c r="M17" s="23">
        <f>IF(L17=0,#REF!+1,L17+1)</f>
        <v>40753</v>
      </c>
      <c r="N17" s="23">
        <f>IF(M17=0,#REF!+1,M17+1)</f>
        <v>40754</v>
      </c>
      <c r="O17" s="23">
        <f>IF(N17=0,#REF!+1,N17+1)</f>
        <v>40755</v>
      </c>
    </row>
    <row r="18" spans="2:16" s="21" customFormat="1" ht="66.75" customHeight="1">
      <c r="B18" s="52"/>
      <c r="C18" s="53"/>
      <c r="D18" s="53"/>
      <c r="E18" s="53"/>
      <c r="F18" s="53"/>
      <c r="G18" s="54"/>
      <c r="I18" s="22">
        <f t="shared" ref="I18:O18" si="5">IF(MONTH(I17)=MONTH($I$2),I17,)</f>
        <v>40749</v>
      </c>
      <c r="J18" s="22">
        <f t="shared" si="5"/>
        <v>40750</v>
      </c>
      <c r="K18" s="22">
        <f t="shared" si="5"/>
        <v>40751</v>
      </c>
      <c r="L18" s="22">
        <f t="shared" si="5"/>
        <v>40752</v>
      </c>
      <c r="M18" s="22">
        <f t="shared" si="5"/>
        <v>40753</v>
      </c>
      <c r="N18" s="22">
        <f t="shared" si="5"/>
        <v>40754</v>
      </c>
      <c r="O18" s="22">
        <f t="shared" si="5"/>
        <v>40755</v>
      </c>
    </row>
    <row r="19" spans="2:16" s="14" customFormat="1" ht="32.25" customHeight="1">
      <c r="B19" s="52"/>
      <c r="C19" s="53"/>
      <c r="D19" s="53"/>
      <c r="E19" s="53"/>
      <c r="F19" s="53"/>
      <c r="G19" s="54"/>
      <c r="I19" s="45">
        <f>IF(OR(ISNA(INDEX(表紙!$S$3:$S$24,MATCH(I17,表紙!$V$3:$V$24,0),1)),I18=0),,INDEX(表紙!$S$3:$S$24,MATCH(I17,表紙!$V$3:$V$24,0),1))</f>
        <v>0</v>
      </c>
      <c r="J19" s="45">
        <f>IF(OR(ISNA(INDEX(表紙!$S$3:$S$24,MATCH(J17,表紙!$V$3:$V$24,0),1)),J18=0),,INDEX(表紙!$S$3:$S$24,MATCH(J17,表紙!$V$3:$V$24,0),1))</f>
        <v>0</v>
      </c>
      <c r="K19" s="45">
        <f>IF(OR(ISNA(INDEX(表紙!$S$3:$S$24,MATCH(K17,表紙!$V$3:$V$24,0),1)),K18=0),,INDEX(表紙!$S$3:$S$24,MATCH(K17,表紙!$V$3:$V$24,0),1))</f>
        <v>0</v>
      </c>
      <c r="L19" s="45">
        <f>IF(OR(ISNA(INDEX(表紙!$S$3:$S$24,MATCH(L17,表紙!$V$3:$V$24,0),1)),L18=0),,INDEX(表紙!$S$3:$S$24,MATCH(L17,表紙!$V$3:$V$24,0),1))</f>
        <v>0</v>
      </c>
      <c r="M19" s="45">
        <f>IF(OR(ISNA(INDEX(表紙!$S$3:$S$24,MATCH(M17,表紙!$V$3:$V$24,0),1)),M18=0),,INDEX(表紙!$S$3:$S$24,MATCH(M17,表紙!$V$3:$V$24,0),1))</f>
        <v>0</v>
      </c>
      <c r="N19" s="45">
        <f>IF(OR(ISNA(INDEX(表紙!$S$3:$S$24,MATCH(N17,表紙!$V$3:$V$24,0),1)),N18=0),,INDEX(表紙!$S$3:$S$24,MATCH(N17,表紙!$V$3:$V$24,0),1))</f>
        <v>0</v>
      </c>
      <c r="O19" s="45">
        <f>IF(OR(ISNA(INDEX(表紙!$S$3:$S$24,MATCH(O17,表紙!$V$3:$V$24,0),1)),O18=0),,INDEX(表紙!$S$3:$S$24,MATCH(O17,表紙!$V$3:$V$24,0),1))</f>
        <v>0</v>
      </c>
    </row>
    <row r="20" spans="2:16" s="16" customFormat="1" ht="18" hidden="1" customHeight="1">
      <c r="B20" s="52"/>
      <c r="C20" s="53"/>
      <c r="D20" s="53"/>
      <c r="E20" s="53"/>
      <c r="F20" s="53"/>
      <c r="G20" s="54"/>
      <c r="I20" s="23">
        <f>IF(B29=0,O17+1,B29+1)</f>
        <v>40756</v>
      </c>
      <c r="J20" s="23">
        <f>IF(I20=0,P17+1,I20+1)</f>
        <v>40757</v>
      </c>
      <c r="K20" s="23">
        <f>IF(J20=0,I26+1,J20+1)</f>
        <v>40758</v>
      </c>
      <c r="L20" s="23">
        <f>IF(K20=0,J26+1,K20+1)</f>
        <v>40759</v>
      </c>
      <c r="M20" s="23">
        <f>IF(L20=0,K26+1,L20+1)</f>
        <v>40760</v>
      </c>
      <c r="N20" s="23">
        <f>IF(M20=0,L26+1,M20+1)</f>
        <v>40761</v>
      </c>
      <c r="O20" s="23">
        <f>IF(N20=0,M26+1,N20+1)</f>
        <v>40762</v>
      </c>
    </row>
    <row r="21" spans="2:16" s="21" customFormat="1" ht="66.75" customHeight="1">
      <c r="B21" s="52"/>
      <c r="C21" s="53"/>
      <c r="D21" s="53"/>
      <c r="E21" s="53"/>
      <c r="F21" s="53"/>
      <c r="G21" s="54"/>
      <c r="I21" s="22">
        <f t="shared" ref="I21:O21" si="6">IF(MONTH(I20)=MONTH($I$2),I20,)</f>
        <v>0</v>
      </c>
      <c r="J21" s="22">
        <f t="shared" si="6"/>
        <v>0</v>
      </c>
      <c r="K21" s="22">
        <f t="shared" si="6"/>
        <v>0</v>
      </c>
      <c r="L21" s="22">
        <f t="shared" si="6"/>
        <v>0</v>
      </c>
      <c r="M21" s="22">
        <f t="shared" si="6"/>
        <v>0</v>
      </c>
      <c r="N21" s="22">
        <f t="shared" si="6"/>
        <v>0</v>
      </c>
      <c r="O21" s="22">
        <f t="shared" si="6"/>
        <v>0</v>
      </c>
    </row>
    <row r="22" spans="2:16" s="14" customFormat="1" ht="32.25" customHeight="1">
      <c r="B22" s="55"/>
      <c r="C22" s="56"/>
      <c r="D22" s="56"/>
      <c r="E22" s="56"/>
      <c r="F22" s="56"/>
      <c r="G22" s="57"/>
      <c r="I22" s="45">
        <f>IF(OR(ISNA(INDEX(表紙!$S$3:$S$24,MATCH(I20,表紙!$V$3:$V$24,0),1)),I21=0),,INDEX(表紙!$S$3:$S$24,MATCH(I20,表紙!$V$3:$V$24,0),1))</f>
        <v>0</v>
      </c>
      <c r="J22" s="45">
        <f>IF(OR(ISNA(INDEX(表紙!$S$3:$S$24,MATCH(J20,表紙!$V$3:$V$24,0),1)),J21=0),,INDEX(表紙!$S$3:$S$24,MATCH(J20,表紙!$V$3:$V$24,0),1))</f>
        <v>0</v>
      </c>
      <c r="K22" s="45">
        <f>IF(OR(ISNA(INDEX(表紙!$S$3:$S$24,MATCH(K20,表紙!$V$3:$V$24,0),1)),K21=0),,INDEX(表紙!$S$3:$S$24,MATCH(K20,表紙!$V$3:$V$24,0),1))</f>
        <v>0</v>
      </c>
      <c r="L22" s="45">
        <f>IF(OR(ISNA(INDEX(表紙!$S$3:$S$24,MATCH(L20,表紙!$V$3:$V$24,0),1)),L21=0),,INDEX(表紙!$S$3:$S$24,MATCH(L20,表紙!$V$3:$V$24,0),1))</f>
        <v>0</v>
      </c>
      <c r="M22" s="45">
        <f>IF(OR(ISNA(INDEX(表紙!$S$3:$S$24,MATCH(M20,表紙!$V$3:$V$24,0),1)),M21=0),,INDEX(表紙!$S$3:$S$24,MATCH(M20,表紙!$V$3:$V$24,0),1))</f>
        <v>0</v>
      </c>
      <c r="N22" s="45">
        <f>IF(OR(ISNA(INDEX(表紙!$S$3:$S$24,MATCH(N20,表紙!$V$3:$V$24,0),1)),N21=0),,INDEX(表紙!$S$3:$S$24,MATCH(N20,表紙!$V$3:$V$24,0),1))</f>
        <v>0</v>
      </c>
      <c r="O22" s="45">
        <f>IF(OR(ISNA(INDEX(表紙!$S$3:$S$24,MATCH(O20,表紙!$V$3:$V$24,0),1)),O21=0),,INDEX(表紙!$S$3:$S$24,MATCH(O20,表紙!$V$3:$V$24,0),1))</f>
        <v>0</v>
      </c>
    </row>
    <row r="23" spans="2:16" s="16" customFormat="1" ht="18" customHeight="1">
      <c r="I23" s="14"/>
      <c r="J23" s="14"/>
      <c r="K23" s="14"/>
      <c r="L23" s="14"/>
      <c r="M23" s="14"/>
      <c r="N23" s="14"/>
      <c r="O23" s="14"/>
      <c r="P23" s="14"/>
    </row>
    <row r="24" spans="2:16" s="21" customFormat="1" ht="18" customHeight="1"/>
    <row r="25" spans="2:16" s="14" customFormat="1" ht="18" customHeight="1"/>
    <row r="26" spans="2:16" s="16" customFormat="1" ht="18" customHeight="1"/>
    <row r="27" spans="2:16" s="21" customFormat="1" ht="18" customHeight="1"/>
    <row r="28" spans="2:16" s="14" customFormat="1" ht="18" customHeight="1"/>
    <row r="29" spans="2:16" s="16" customFormat="1" ht="18" customHeight="1"/>
    <row r="30" spans="2:16" s="21" customFormat="1" ht="18" customHeight="1"/>
    <row r="31" spans="2:16" s="14" customFormat="1" ht="18" customHeight="1"/>
    <row r="32" spans="2:16" s="14" customFormat="1" ht="18" customHeight="1"/>
    <row r="33" s="14" customFormat="1" ht="18" customHeight="1"/>
    <row r="34" s="14" customFormat="1" ht="18" customHeight="1"/>
    <row r="35" s="14" customFormat="1" ht="18" customHeight="1"/>
  </sheetData>
  <sheetProtection sheet="1" scenarios="1" formatCells="0" selectLockedCells="1"/>
  <mergeCells count="2">
    <mergeCell ref="D4:G4"/>
    <mergeCell ref="B6:G22"/>
  </mergeCells>
  <phoneticPr fontId="1"/>
  <conditionalFormatting sqref="I6:O6 I9:O9 I12:O12 I15:O15 I18:O18 I21:O21">
    <cfRule type="expression" dxfId="10" priority="2">
      <formula>AND(OR(I$4="土",I$4="日",ISTEXT(I7)=TRUE),I6&lt;&gt;0)</formula>
    </cfRule>
  </conditionalFormatting>
  <conditionalFormatting sqref="I7:O7 I10:O10 I13:O13 I16:O16 I19:O19 I22:O22">
    <cfRule type="expression" dxfId="11" priority="1">
      <formula>OR(I$4="土",I$4="日",ISTEXT(I7)=TRUE)</formula>
    </cfRule>
  </conditionalFormatting>
  <printOptions horizontalCentered="1" verticalCentered="1"/>
  <pageMargins left="0.27559055118110237" right="0.48" top="0.39370078740157483" bottom="0.51181102362204722" header="0.32" footer="0.47244094488188981"/>
  <pageSetup paperSize="9" scale="7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35"/>
  <sheetViews>
    <sheetView showZeros="0" topLeftCell="A3" zoomScale="80" zoomScaleNormal="80" zoomScaleSheetLayoutView="70" zoomScalePageLayoutView="80" workbookViewId="0">
      <selection activeCell="D4" sqref="D4:G4"/>
    </sheetView>
  </sheetViews>
  <sheetFormatPr defaultColWidth="9" defaultRowHeight="18" customHeight="1"/>
  <cols>
    <col min="1" max="1" width="3.25" style="18" customWidth="1"/>
    <col min="2" max="2" width="13.25" style="18" customWidth="1"/>
    <col min="3" max="7" width="13.125" style="18" customWidth="1"/>
    <col min="8" max="8" width="3.375" style="18" customWidth="1"/>
    <col min="9" max="15" width="13.125" style="18" customWidth="1"/>
    <col min="16" max="16" width="3.25" style="18" bestFit="1" customWidth="1"/>
    <col min="17" max="16384" width="9" style="18"/>
  </cols>
  <sheetData>
    <row r="1" spans="2:16" s="14" customFormat="1" ht="18" hidden="1" customHeight="1">
      <c r="I1" s="24">
        <f>DATE(表紙!$B$7,1,1)</f>
        <v>40544</v>
      </c>
      <c r="J1" s="17">
        <f>MATCH(TEXT(I2,"aaa"),I4:O4,0)</f>
        <v>1</v>
      </c>
    </row>
    <row r="2" spans="2:16" s="14" customFormat="1" ht="18" hidden="1" customHeight="1">
      <c r="I2" s="14">
        <f>DATE(YEAR(I1),B4,DAY(I1))</f>
        <v>40756</v>
      </c>
      <c r="J2" s="14">
        <v>1</v>
      </c>
      <c r="K2" s="14">
        <v>2</v>
      </c>
      <c r="L2" s="14">
        <v>3</v>
      </c>
      <c r="M2" s="14">
        <v>4</v>
      </c>
      <c r="N2" s="14">
        <v>5</v>
      </c>
      <c r="O2" s="14">
        <v>6</v>
      </c>
      <c r="P2" s="14">
        <v>7</v>
      </c>
    </row>
    <row r="3" spans="2:16" ht="18" customHeight="1">
      <c r="C3" s="17"/>
    </row>
    <row r="4" spans="2:16" s="19" customFormat="1" ht="66.75" customHeight="1">
      <c r="B4" s="20">
        <v>8</v>
      </c>
      <c r="C4" s="20" t="s">
        <v>0</v>
      </c>
      <c r="D4" s="48"/>
      <c r="E4" s="48"/>
      <c r="F4" s="48"/>
      <c r="G4" s="48"/>
      <c r="I4" s="15" t="s">
        <v>9</v>
      </c>
      <c r="J4" s="15" t="s">
        <v>10</v>
      </c>
      <c r="K4" s="15" t="s">
        <v>11</v>
      </c>
      <c r="L4" s="15" t="s">
        <v>12</v>
      </c>
      <c r="M4" s="15" t="s">
        <v>13</v>
      </c>
      <c r="N4" s="15" t="s">
        <v>14</v>
      </c>
      <c r="O4" s="15" t="s">
        <v>15</v>
      </c>
      <c r="P4" s="14"/>
    </row>
    <row r="5" spans="2:16" s="19" customFormat="1" ht="18" hidden="1" customHeight="1">
      <c r="C5" s="25"/>
      <c r="D5" s="25"/>
      <c r="E5" s="25"/>
      <c r="F5" s="25"/>
      <c r="G5" s="25"/>
      <c r="I5" s="16">
        <f t="shared" ref="I5:O5" si="0">$I$2+J2-$J$1</f>
        <v>40756</v>
      </c>
      <c r="J5" s="16">
        <f t="shared" si="0"/>
        <v>40757</v>
      </c>
      <c r="K5" s="16">
        <f t="shared" si="0"/>
        <v>40758</v>
      </c>
      <c r="L5" s="16">
        <f t="shared" si="0"/>
        <v>40759</v>
      </c>
      <c r="M5" s="16">
        <f t="shared" si="0"/>
        <v>40760</v>
      </c>
      <c r="N5" s="16">
        <f t="shared" si="0"/>
        <v>40761</v>
      </c>
      <c r="O5" s="16">
        <f t="shared" si="0"/>
        <v>40762</v>
      </c>
      <c r="P5" s="16"/>
    </row>
    <row r="6" spans="2:16" s="19" customFormat="1" ht="66.75" customHeight="1">
      <c r="B6" s="49"/>
      <c r="C6" s="50"/>
      <c r="D6" s="50"/>
      <c r="E6" s="50"/>
      <c r="F6" s="50"/>
      <c r="G6" s="51"/>
      <c r="I6" s="22">
        <f t="shared" ref="I6:O6" si="1">IF(MONTH(I5)=MONTH($I$2),I5,)</f>
        <v>40756</v>
      </c>
      <c r="J6" s="22">
        <f t="shared" si="1"/>
        <v>40757</v>
      </c>
      <c r="K6" s="22">
        <f t="shared" si="1"/>
        <v>40758</v>
      </c>
      <c r="L6" s="22">
        <f t="shared" si="1"/>
        <v>40759</v>
      </c>
      <c r="M6" s="22">
        <f t="shared" si="1"/>
        <v>40760</v>
      </c>
      <c r="N6" s="22">
        <f t="shared" si="1"/>
        <v>40761</v>
      </c>
      <c r="O6" s="22">
        <f t="shared" si="1"/>
        <v>40762</v>
      </c>
      <c r="P6" s="21"/>
    </row>
    <row r="7" spans="2:16" s="19" customFormat="1" ht="32.25" customHeight="1">
      <c r="B7" s="52"/>
      <c r="C7" s="53"/>
      <c r="D7" s="53"/>
      <c r="E7" s="53"/>
      <c r="F7" s="53"/>
      <c r="G7" s="54"/>
      <c r="I7" s="45">
        <f>IF(OR(ISNA(INDEX(表紙!$S$3:$S$24,MATCH(I5,表紙!$V$3:$V$24,0),1)),I6=0),,INDEX(表紙!$S$3:$S$24,MATCH(I5,表紙!$V$3:$V$24,0),1))</f>
        <v>0</v>
      </c>
      <c r="J7" s="45">
        <f>IF(OR(ISNA(INDEX(表紙!$S$3:$S$24,MATCH(J5,表紙!$V$3:$V$24,0),1)),J6=0),,INDEX(表紙!$S$3:$S$24,MATCH(J5,表紙!$V$3:$V$24,0),1))</f>
        <v>0</v>
      </c>
      <c r="K7" s="45">
        <f>IF(OR(ISNA(INDEX(表紙!$S$3:$S$24,MATCH(K5,表紙!$V$3:$V$24,0),1)),K6=0),,INDEX(表紙!$S$3:$S$24,MATCH(K5,表紙!$V$3:$V$24,0),1))</f>
        <v>0</v>
      </c>
      <c r="L7" s="45">
        <f>IF(OR(ISNA(INDEX(表紙!$S$3:$S$24,MATCH(L5,表紙!$V$3:$V$24,0),1)),L6=0),,INDEX(表紙!$S$3:$S$24,MATCH(L5,表紙!$V$3:$V$24,0),1))</f>
        <v>0</v>
      </c>
      <c r="M7" s="45">
        <f>IF(OR(ISNA(INDEX(表紙!$S$3:$S$24,MATCH(M5,表紙!$V$3:$V$24,0),1)),M6=0),,INDEX(表紙!$S$3:$S$24,MATCH(M5,表紙!$V$3:$V$24,0),1))</f>
        <v>0</v>
      </c>
      <c r="N7" s="45">
        <f>IF(OR(ISNA(INDEX(表紙!$S$3:$S$24,MATCH(N5,表紙!$V$3:$V$24,0),1)),N6=0),,INDEX(表紙!$S$3:$S$24,MATCH(N5,表紙!$V$3:$V$24,0),1))</f>
        <v>0</v>
      </c>
      <c r="O7" s="45">
        <f>IF(OR(ISNA(INDEX(表紙!$S$3:$S$24,MATCH(O5,表紙!$V$3:$V$24,0),1)),O6=0),,INDEX(表紙!$S$3:$S$24,MATCH(O5,表紙!$V$3:$V$24,0),1))</f>
        <v>0</v>
      </c>
      <c r="P7" s="14"/>
    </row>
    <row r="8" spans="2:16" s="19" customFormat="1" ht="18" hidden="1" customHeight="1">
      <c r="B8" s="52"/>
      <c r="C8" s="53"/>
      <c r="D8" s="53"/>
      <c r="E8" s="53"/>
      <c r="F8" s="53"/>
      <c r="G8" s="54"/>
      <c r="I8" s="23">
        <f>IF(B17=0,O5+1,B17+1)</f>
        <v>40763</v>
      </c>
      <c r="J8" s="23">
        <f>IF(I8=0,P5+1,I8+1)</f>
        <v>40764</v>
      </c>
      <c r="K8" s="23">
        <f>IF(J8=0,#REF!+1,J8+1)</f>
        <v>40765</v>
      </c>
      <c r="L8" s="23">
        <f>IF(K8=0,#REF!+1,K8+1)</f>
        <v>40766</v>
      </c>
      <c r="M8" s="23">
        <f>IF(L8=0,#REF!+1,L8+1)</f>
        <v>40767</v>
      </c>
      <c r="N8" s="23">
        <f>IF(M8=0,#REF!+1,M8+1)</f>
        <v>40768</v>
      </c>
      <c r="O8" s="23">
        <f>IF(N8=0,#REF!+1,N8+1)</f>
        <v>40769</v>
      </c>
      <c r="P8" s="16"/>
    </row>
    <row r="9" spans="2:16" s="19" customFormat="1" ht="66.75" customHeight="1">
      <c r="B9" s="52"/>
      <c r="C9" s="53"/>
      <c r="D9" s="53"/>
      <c r="E9" s="53"/>
      <c r="F9" s="53"/>
      <c r="G9" s="54"/>
      <c r="I9" s="22">
        <f t="shared" ref="I9:O9" si="2">IF(MONTH(I8)=MONTH($I$2),I8,)</f>
        <v>40763</v>
      </c>
      <c r="J9" s="22">
        <f t="shared" si="2"/>
        <v>40764</v>
      </c>
      <c r="K9" s="22">
        <f t="shared" si="2"/>
        <v>40765</v>
      </c>
      <c r="L9" s="22">
        <f t="shared" si="2"/>
        <v>40766</v>
      </c>
      <c r="M9" s="22">
        <f t="shared" si="2"/>
        <v>40767</v>
      </c>
      <c r="N9" s="22">
        <f t="shared" si="2"/>
        <v>40768</v>
      </c>
      <c r="O9" s="22">
        <f t="shared" si="2"/>
        <v>40769</v>
      </c>
      <c r="P9" s="21"/>
    </row>
    <row r="10" spans="2:16" s="14" customFormat="1" ht="32.25" customHeight="1">
      <c r="B10" s="52"/>
      <c r="C10" s="53"/>
      <c r="D10" s="53"/>
      <c r="E10" s="53"/>
      <c r="F10" s="53"/>
      <c r="G10" s="54"/>
      <c r="I10" s="45">
        <f>IF(OR(ISNA(INDEX(表紙!$S$3:$S$24,MATCH(I8,表紙!$V$3:$V$24,0),1)),I9=0),,INDEX(表紙!$S$3:$S$24,MATCH(I8,表紙!$V$3:$V$24,0),1))</f>
        <v>0</v>
      </c>
      <c r="J10" s="45">
        <f>IF(OR(ISNA(INDEX(表紙!$S$3:$S$24,MATCH(J8,表紙!$V$3:$V$24,0),1)),J9=0),,INDEX(表紙!$S$3:$S$24,MATCH(J8,表紙!$V$3:$V$24,0),1))</f>
        <v>0</v>
      </c>
      <c r="K10" s="45">
        <f>IF(OR(ISNA(INDEX(表紙!$S$3:$S$24,MATCH(K8,表紙!$V$3:$V$24,0),1)),K9=0),,INDEX(表紙!$S$3:$S$24,MATCH(K8,表紙!$V$3:$V$24,0),1))</f>
        <v>0</v>
      </c>
      <c r="L10" s="45">
        <f>IF(OR(ISNA(INDEX(表紙!$S$3:$S$24,MATCH(L8,表紙!$V$3:$V$24,0),1)),L9=0),,INDEX(表紙!$S$3:$S$24,MATCH(L8,表紙!$V$3:$V$24,0),1))</f>
        <v>0</v>
      </c>
      <c r="M10" s="45">
        <f>IF(OR(ISNA(INDEX(表紙!$S$3:$S$24,MATCH(M8,表紙!$V$3:$V$24,0),1)),M9=0),,INDEX(表紙!$S$3:$S$24,MATCH(M8,表紙!$V$3:$V$24,0),1))</f>
        <v>0</v>
      </c>
      <c r="N10" s="45">
        <f>IF(OR(ISNA(INDEX(表紙!$S$3:$S$24,MATCH(N8,表紙!$V$3:$V$24,0),1)),N9=0),,INDEX(表紙!$S$3:$S$24,MATCH(N8,表紙!$V$3:$V$24,0),1))</f>
        <v>0</v>
      </c>
      <c r="O10" s="45">
        <f>IF(OR(ISNA(INDEX(表紙!$S$3:$S$24,MATCH(O8,表紙!$V$3:$V$24,0),1)),O9=0),,INDEX(表紙!$S$3:$S$24,MATCH(O8,表紙!$V$3:$V$24,0),1))</f>
        <v>0</v>
      </c>
    </row>
    <row r="11" spans="2:16" ht="18" hidden="1" customHeight="1">
      <c r="B11" s="52"/>
      <c r="C11" s="53"/>
      <c r="D11" s="53"/>
      <c r="E11" s="53"/>
      <c r="F11" s="53"/>
      <c r="G11" s="54"/>
      <c r="I11" s="23">
        <f>IF(B20=0,O8+1,B20+1)</f>
        <v>40770</v>
      </c>
      <c r="J11" s="23">
        <f>IF(I11=0,P8+1,I11+1)</f>
        <v>40771</v>
      </c>
      <c r="K11" s="23">
        <f>IF(J11=0,#REF!+1,J11+1)</f>
        <v>40772</v>
      </c>
      <c r="L11" s="23">
        <f>IF(K11=0,#REF!+1,K11+1)</f>
        <v>40773</v>
      </c>
      <c r="M11" s="23">
        <f>IF(L11=0,#REF!+1,L11+1)</f>
        <v>40774</v>
      </c>
      <c r="N11" s="23">
        <f>IF(M11=0,#REF!+1,M11+1)</f>
        <v>40775</v>
      </c>
      <c r="O11" s="23">
        <f>IF(N11=0,#REF!+1,N11+1)</f>
        <v>40776</v>
      </c>
      <c r="P11" s="16"/>
    </row>
    <row r="12" spans="2:16" ht="66.75" customHeight="1">
      <c r="B12" s="52"/>
      <c r="C12" s="53"/>
      <c r="D12" s="53"/>
      <c r="E12" s="53"/>
      <c r="F12" s="53"/>
      <c r="G12" s="54"/>
      <c r="I12" s="22">
        <f t="shared" ref="I12:O12" si="3">IF(MONTH(I11)=MONTH($I$2),I11,)</f>
        <v>40770</v>
      </c>
      <c r="J12" s="22">
        <f t="shared" si="3"/>
        <v>40771</v>
      </c>
      <c r="K12" s="22">
        <f t="shared" si="3"/>
        <v>40772</v>
      </c>
      <c r="L12" s="22">
        <f t="shared" si="3"/>
        <v>40773</v>
      </c>
      <c r="M12" s="22">
        <f t="shared" si="3"/>
        <v>40774</v>
      </c>
      <c r="N12" s="22">
        <f t="shared" si="3"/>
        <v>40775</v>
      </c>
      <c r="O12" s="22">
        <f t="shared" si="3"/>
        <v>40776</v>
      </c>
      <c r="P12" s="21"/>
    </row>
    <row r="13" spans="2:16" s="14" customFormat="1" ht="32.25" customHeight="1">
      <c r="B13" s="52"/>
      <c r="C13" s="53"/>
      <c r="D13" s="53"/>
      <c r="E13" s="53"/>
      <c r="F13" s="53"/>
      <c r="G13" s="54"/>
      <c r="I13" s="45">
        <f>IF(OR(ISNA(INDEX(表紙!$S$3:$S$24,MATCH(I11,表紙!$V$3:$V$24,0),1)),I12=0),,INDEX(表紙!$S$3:$S$24,MATCH(I11,表紙!$V$3:$V$24,0),1))</f>
        <v>0</v>
      </c>
      <c r="J13" s="45">
        <f>IF(OR(ISNA(INDEX(表紙!$S$3:$S$24,MATCH(J11,表紙!$V$3:$V$24,0),1)),J12=0),,INDEX(表紙!$S$3:$S$24,MATCH(J11,表紙!$V$3:$V$24,0),1))</f>
        <v>0</v>
      </c>
      <c r="K13" s="45">
        <f>IF(OR(ISNA(INDEX(表紙!$S$3:$S$24,MATCH(K11,表紙!$V$3:$V$24,0),1)),K12=0),,INDEX(表紙!$S$3:$S$24,MATCH(K11,表紙!$V$3:$V$24,0),1))</f>
        <v>0</v>
      </c>
      <c r="L13" s="45">
        <f>IF(OR(ISNA(INDEX(表紙!$S$3:$S$24,MATCH(L11,表紙!$V$3:$V$24,0),1)),L12=0),,INDEX(表紙!$S$3:$S$24,MATCH(L11,表紙!$V$3:$V$24,0),1))</f>
        <v>0</v>
      </c>
      <c r="M13" s="45">
        <f>IF(OR(ISNA(INDEX(表紙!$S$3:$S$24,MATCH(M11,表紙!$V$3:$V$24,0),1)),M12=0),,INDEX(表紙!$S$3:$S$24,MATCH(M11,表紙!$V$3:$V$24,0),1))</f>
        <v>0</v>
      </c>
      <c r="N13" s="45">
        <f>IF(OR(ISNA(INDEX(表紙!$S$3:$S$24,MATCH(N11,表紙!$V$3:$V$24,0),1)),N12=0),,INDEX(表紙!$S$3:$S$24,MATCH(N11,表紙!$V$3:$V$24,0),1))</f>
        <v>0</v>
      </c>
      <c r="O13" s="45">
        <f>IF(OR(ISNA(INDEX(表紙!$S$3:$S$24,MATCH(O11,表紙!$V$3:$V$24,0),1)),O12=0),,INDEX(表紙!$S$3:$S$24,MATCH(O11,表紙!$V$3:$V$24,0),1))</f>
        <v>0</v>
      </c>
    </row>
    <row r="14" spans="2:16" s="16" customFormat="1" ht="18" hidden="1" customHeight="1">
      <c r="B14" s="52"/>
      <c r="C14" s="53"/>
      <c r="D14" s="53"/>
      <c r="E14" s="53"/>
      <c r="F14" s="53"/>
      <c r="G14" s="54"/>
      <c r="I14" s="23">
        <f>IF(B23=0,O11+1,B23+1)</f>
        <v>40777</v>
      </c>
      <c r="J14" s="23">
        <f>IF(I14=0,P11+1,I14+1)</f>
        <v>40778</v>
      </c>
      <c r="K14" s="23">
        <f>IF(J14=0,#REF!+1,J14+1)</f>
        <v>40779</v>
      </c>
      <c r="L14" s="23">
        <f>IF(K14=0,#REF!+1,K14+1)</f>
        <v>40780</v>
      </c>
      <c r="M14" s="23">
        <f>IF(L14=0,#REF!+1,L14+1)</f>
        <v>40781</v>
      </c>
      <c r="N14" s="23">
        <f>IF(M14=0,#REF!+1,M14+1)</f>
        <v>40782</v>
      </c>
      <c r="O14" s="23">
        <f>IF(N14=0,#REF!+1,N14+1)</f>
        <v>40783</v>
      </c>
    </row>
    <row r="15" spans="2:16" s="21" customFormat="1" ht="66.75" customHeight="1">
      <c r="B15" s="52"/>
      <c r="C15" s="53"/>
      <c r="D15" s="53"/>
      <c r="E15" s="53"/>
      <c r="F15" s="53"/>
      <c r="G15" s="54"/>
      <c r="I15" s="22">
        <f t="shared" ref="I15:O15" si="4">IF(MONTH(I14)=MONTH($I$2),I14,)</f>
        <v>40777</v>
      </c>
      <c r="J15" s="22">
        <f t="shared" si="4"/>
        <v>40778</v>
      </c>
      <c r="K15" s="22">
        <f t="shared" si="4"/>
        <v>40779</v>
      </c>
      <c r="L15" s="22">
        <f t="shared" si="4"/>
        <v>40780</v>
      </c>
      <c r="M15" s="22">
        <f t="shared" si="4"/>
        <v>40781</v>
      </c>
      <c r="N15" s="22">
        <f t="shared" si="4"/>
        <v>40782</v>
      </c>
      <c r="O15" s="22">
        <f t="shared" si="4"/>
        <v>40783</v>
      </c>
    </row>
    <row r="16" spans="2:16" s="14" customFormat="1" ht="32.25" customHeight="1">
      <c r="B16" s="52"/>
      <c r="C16" s="53"/>
      <c r="D16" s="53"/>
      <c r="E16" s="53"/>
      <c r="F16" s="53"/>
      <c r="G16" s="54"/>
      <c r="I16" s="45">
        <f>IF(OR(ISNA(INDEX(表紙!$S$3:$S$24,MATCH(I14,表紙!$V$3:$V$24,0),1)),I15=0),,INDEX(表紙!$S$3:$S$24,MATCH(I14,表紙!$V$3:$V$24,0),1))</f>
        <v>0</v>
      </c>
      <c r="J16" s="45">
        <f>IF(OR(ISNA(INDEX(表紙!$S$3:$S$24,MATCH(J14,表紙!$V$3:$V$24,0),1)),J15=0),,INDEX(表紙!$S$3:$S$24,MATCH(J14,表紙!$V$3:$V$24,0),1))</f>
        <v>0</v>
      </c>
      <c r="K16" s="45">
        <f>IF(OR(ISNA(INDEX(表紙!$S$3:$S$24,MATCH(K14,表紙!$V$3:$V$24,0),1)),K15=0),,INDEX(表紙!$S$3:$S$24,MATCH(K14,表紙!$V$3:$V$24,0),1))</f>
        <v>0</v>
      </c>
      <c r="L16" s="45">
        <f>IF(OR(ISNA(INDEX(表紙!$S$3:$S$24,MATCH(L14,表紙!$V$3:$V$24,0),1)),L15=0),,INDEX(表紙!$S$3:$S$24,MATCH(L14,表紙!$V$3:$V$24,0),1))</f>
        <v>0</v>
      </c>
      <c r="M16" s="45">
        <f>IF(OR(ISNA(INDEX(表紙!$S$3:$S$24,MATCH(M14,表紙!$V$3:$V$24,0),1)),M15=0),,INDEX(表紙!$S$3:$S$24,MATCH(M14,表紙!$V$3:$V$24,0),1))</f>
        <v>0</v>
      </c>
      <c r="N16" s="45">
        <f>IF(OR(ISNA(INDEX(表紙!$S$3:$S$24,MATCH(N14,表紙!$V$3:$V$24,0),1)),N15=0),,INDEX(表紙!$S$3:$S$24,MATCH(N14,表紙!$V$3:$V$24,0),1))</f>
        <v>0</v>
      </c>
      <c r="O16" s="45">
        <f>IF(OR(ISNA(INDEX(表紙!$S$3:$S$24,MATCH(O14,表紙!$V$3:$V$24,0),1)),O15=0),,INDEX(表紙!$S$3:$S$24,MATCH(O14,表紙!$V$3:$V$24,0),1))</f>
        <v>0</v>
      </c>
    </row>
    <row r="17" spans="2:16" s="16" customFormat="1" ht="18" hidden="1" customHeight="1">
      <c r="B17" s="52"/>
      <c r="C17" s="53"/>
      <c r="D17" s="53"/>
      <c r="E17" s="53"/>
      <c r="F17" s="53"/>
      <c r="G17" s="54"/>
      <c r="I17" s="23">
        <f>IF(B26=0,O14+1,B26+1)</f>
        <v>40784</v>
      </c>
      <c r="J17" s="23">
        <f>IF(I17=0,P14+1,I17+1)</f>
        <v>40785</v>
      </c>
      <c r="K17" s="23">
        <f>IF(J17=0,#REF!+1,J17+1)</f>
        <v>40786</v>
      </c>
      <c r="L17" s="23">
        <f>IF(K17=0,#REF!+1,K17+1)</f>
        <v>40787</v>
      </c>
      <c r="M17" s="23">
        <f>IF(L17=0,#REF!+1,L17+1)</f>
        <v>40788</v>
      </c>
      <c r="N17" s="23">
        <f>IF(M17=0,#REF!+1,M17+1)</f>
        <v>40789</v>
      </c>
      <c r="O17" s="23">
        <f>IF(N17=0,#REF!+1,N17+1)</f>
        <v>40790</v>
      </c>
    </row>
    <row r="18" spans="2:16" s="21" customFormat="1" ht="66.75" customHeight="1">
      <c r="B18" s="52"/>
      <c r="C18" s="53"/>
      <c r="D18" s="53"/>
      <c r="E18" s="53"/>
      <c r="F18" s="53"/>
      <c r="G18" s="54"/>
      <c r="I18" s="22">
        <f t="shared" ref="I18:O18" si="5">IF(MONTH(I17)=MONTH($I$2),I17,)</f>
        <v>40784</v>
      </c>
      <c r="J18" s="22">
        <f t="shared" si="5"/>
        <v>40785</v>
      </c>
      <c r="K18" s="22">
        <f t="shared" si="5"/>
        <v>40786</v>
      </c>
      <c r="L18" s="22">
        <f t="shared" si="5"/>
        <v>0</v>
      </c>
      <c r="M18" s="22">
        <f t="shared" si="5"/>
        <v>0</v>
      </c>
      <c r="N18" s="22">
        <f t="shared" si="5"/>
        <v>0</v>
      </c>
      <c r="O18" s="22">
        <f t="shared" si="5"/>
        <v>0</v>
      </c>
    </row>
    <row r="19" spans="2:16" s="14" customFormat="1" ht="32.25" customHeight="1">
      <c r="B19" s="52"/>
      <c r="C19" s="53"/>
      <c r="D19" s="53"/>
      <c r="E19" s="53"/>
      <c r="F19" s="53"/>
      <c r="G19" s="54"/>
      <c r="I19" s="45">
        <f>IF(OR(ISNA(INDEX(表紙!$S$3:$S$24,MATCH(I17,表紙!$V$3:$V$24,0),1)),I18=0),,INDEX(表紙!$S$3:$S$24,MATCH(I17,表紙!$V$3:$V$24,0),1))</f>
        <v>0</v>
      </c>
      <c r="J19" s="45">
        <f>IF(OR(ISNA(INDEX(表紙!$S$3:$S$24,MATCH(J17,表紙!$V$3:$V$24,0),1)),J18=0),,INDEX(表紙!$S$3:$S$24,MATCH(J17,表紙!$V$3:$V$24,0),1))</f>
        <v>0</v>
      </c>
      <c r="K19" s="45">
        <f>IF(OR(ISNA(INDEX(表紙!$S$3:$S$24,MATCH(K17,表紙!$V$3:$V$24,0),1)),K18=0),,INDEX(表紙!$S$3:$S$24,MATCH(K17,表紙!$V$3:$V$24,0),1))</f>
        <v>0</v>
      </c>
      <c r="L19" s="45">
        <f>IF(OR(ISNA(INDEX(表紙!$S$3:$S$24,MATCH(L17,表紙!$V$3:$V$24,0),1)),L18=0),,INDEX(表紙!$S$3:$S$24,MATCH(L17,表紙!$V$3:$V$24,0),1))</f>
        <v>0</v>
      </c>
      <c r="M19" s="45">
        <f>IF(OR(ISNA(INDEX(表紙!$S$3:$S$24,MATCH(M17,表紙!$V$3:$V$24,0),1)),M18=0),,INDEX(表紙!$S$3:$S$24,MATCH(M17,表紙!$V$3:$V$24,0),1))</f>
        <v>0</v>
      </c>
      <c r="N19" s="45">
        <f>IF(OR(ISNA(INDEX(表紙!$S$3:$S$24,MATCH(N17,表紙!$V$3:$V$24,0),1)),N18=0),,INDEX(表紙!$S$3:$S$24,MATCH(N17,表紙!$V$3:$V$24,0),1))</f>
        <v>0</v>
      </c>
      <c r="O19" s="45">
        <f>IF(OR(ISNA(INDEX(表紙!$S$3:$S$24,MATCH(O17,表紙!$V$3:$V$24,0),1)),O18=0),,INDEX(表紙!$S$3:$S$24,MATCH(O17,表紙!$V$3:$V$24,0),1))</f>
        <v>0</v>
      </c>
    </row>
    <row r="20" spans="2:16" s="16" customFormat="1" ht="18" hidden="1" customHeight="1">
      <c r="B20" s="52"/>
      <c r="C20" s="53"/>
      <c r="D20" s="53"/>
      <c r="E20" s="53"/>
      <c r="F20" s="53"/>
      <c r="G20" s="54"/>
      <c r="I20" s="23">
        <f>IF(B29=0,O17+1,B29+1)</f>
        <v>40791</v>
      </c>
      <c r="J20" s="23">
        <f>IF(I20=0,P17+1,I20+1)</f>
        <v>40792</v>
      </c>
      <c r="K20" s="23">
        <f>IF(J20=0,I26+1,J20+1)</f>
        <v>40793</v>
      </c>
      <c r="L20" s="23">
        <f>IF(K20=0,J26+1,K20+1)</f>
        <v>40794</v>
      </c>
      <c r="M20" s="23">
        <f>IF(L20=0,K26+1,L20+1)</f>
        <v>40795</v>
      </c>
      <c r="N20" s="23">
        <f>IF(M20=0,L26+1,M20+1)</f>
        <v>40796</v>
      </c>
      <c r="O20" s="23">
        <f>IF(N20=0,M26+1,N20+1)</f>
        <v>40797</v>
      </c>
    </row>
    <row r="21" spans="2:16" s="21" customFormat="1" ht="66.75" customHeight="1">
      <c r="B21" s="52"/>
      <c r="C21" s="53"/>
      <c r="D21" s="53"/>
      <c r="E21" s="53"/>
      <c r="F21" s="53"/>
      <c r="G21" s="54"/>
      <c r="I21" s="22">
        <f t="shared" ref="I21:O21" si="6">IF(MONTH(I20)=MONTH($I$2),I20,)</f>
        <v>0</v>
      </c>
      <c r="J21" s="22">
        <f t="shared" si="6"/>
        <v>0</v>
      </c>
      <c r="K21" s="22">
        <f t="shared" si="6"/>
        <v>0</v>
      </c>
      <c r="L21" s="22">
        <f t="shared" si="6"/>
        <v>0</v>
      </c>
      <c r="M21" s="22">
        <f t="shared" si="6"/>
        <v>0</v>
      </c>
      <c r="N21" s="22">
        <f t="shared" si="6"/>
        <v>0</v>
      </c>
      <c r="O21" s="22">
        <f t="shared" si="6"/>
        <v>0</v>
      </c>
    </row>
    <row r="22" spans="2:16" s="14" customFormat="1" ht="32.25" customHeight="1">
      <c r="B22" s="55"/>
      <c r="C22" s="56"/>
      <c r="D22" s="56"/>
      <c r="E22" s="56"/>
      <c r="F22" s="56"/>
      <c r="G22" s="57"/>
      <c r="I22" s="45">
        <f>IF(OR(ISNA(INDEX(表紙!$S$3:$S$24,MATCH(I20,表紙!$V$3:$V$24,0),1)),I21=0),,INDEX(表紙!$S$3:$S$24,MATCH(I20,表紙!$V$3:$V$24,0),1))</f>
        <v>0</v>
      </c>
      <c r="J22" s="45">
        <f>IF(OR(ISNA(INDEX(表紙!$S$3:$S$24,MATCH(J20,表紙!$V$3:$V$24,0),1)),J21=0),,INDEX(表紙!$S$3:$S$24,MATCH(J20,表紙!$V$3:$V$24,0),1))</f>
        <v>0</v>
      </c>
      <c r="K22" s="45">
        <f>IF(OR(ISNA(INDEX(表紙!$S$3:$S$24,MATCH(K20,表紙!$V$3:$V$24,0),1)),K21=0),,INDEX(表紙!$S$3:$S$24,MATCH(K20,表紙!$V$3:$V$24,0),1))</f>
        <v>0</v>
      </c>
      <c r="L22" s="45">
        <f>IF(OR(ISNA(INDEX(表紙!$S$3:$S$24,MATCH(L20,表紙!$V$3:$V$24,0),1)),L21=0),,INDEX(表紙!$S$3:$S$24,MATCH(L20,表紙!$V$3:$V$24,0),1))</f>
        <v>0</v>
      </c>
      <c r="M22" s="45">
        <f>IF(OR(ISNA(INDEX(表紙!$S$3:$S$24,MATCH(M20,表紙!$V$3:$V$24,0),1)),M21=0),,INDEX(表紙!$S$3:$S$24,MATCH(M20,表紙!$V$3:$V$24,0),1))</f>
        <v>0</v>
      </c>
      <c r="N22" s="45">
        <f>IF(OR(ISNA(INDEX(表紙!$S$3:$S$24,MATCH(N20,表紙!$V$3:$V$24,0),1)),N21=0),,INDEX(表紙!$S$3:$S$24,MATCH(N20,表紙!$V$3:$V$24,0),1))</f>
        <v>0</v>
      </c>
      <c r="O22" s="45">
        <f>IF(OR(ISNA(INDEX(表紙!$S$3:$S$24,MATCH(O20,表紙!$V$3:$V$24,0),1)),O21=0),,INDEX(表紙!$S$3:$S$24,MATCH(O20,表紙!$V$3:$V$24,0),1))</f>
        <v>0</v>
      </c>
    </row>
    <row r="23" spans="2:16" s="16" customFormat="1" ht="18" customHeight="1">
      <c r="I23" s="14"/>
      <c r="J23" s="14"/>
      <c r="K23" s="14"/>
      <c r="L23" s="14"/>
      <c r="M23" s="14"/>
      <c r="N23" s="14"/>
      <c r="O23" s="14"/>
      <c r="P23" s="14"/>
    </row>
    <row r="24" spans="2:16" s="21" customFormat="1" ht="18" customHeight="1"/>
    <row r="25" spans="2:16" s="14" customFormat="1" ht="18" customHeight="1"/>
    <row r="26" spans="2:16" s="16" customFormat="1" ht="18" customHeight="1"/>
    <row r="27" spans="2:16" s="21" customFormat="1" ht="18" customHeight="1"/>
    <row r="28" spans="2:16" s="14" customFormat="1" ht="18" customHeight="1"/>
    <row r="29" spans="2:16" s="16" customFormat="1" ht="18" customHeight="1"/>
    <row r="30" spans="2:16" s="21" customFormat="1" ht="18" customHeight="1"/>
    <row r="31" spans="2:16" s="14" customFormat="1" ht="18" customHeight="1"/>
    <row r="32" spans="2:16" s="14" customFormat="1" ht="18" customHeight="1"/>
    <row r="33" s="14" customFormat="1" ht="18" customHeight="1"/>
    <row r="34" s="14" customFormat="1" ht="18" customHeight="1"/>
    <row r="35" s="14" customFormat="1" ht="18" customHeight="1"/>
  </sheetData>
  <sheetProtection sheet="1" scenarios="1" formatCells="0" selectLockedCells="1"/>
  <mergeCells count="2">
    <mergeCell ref="D4:G4"/>
    <mergeCell ref="B6:G22"/>
  </mergeCells>
  <phoneticPr fontId="1"/>
  <conditionalFormatting sqref="I6:O6 I9:O9 I12:O12 I15:O15 I18:O18 I21:O21">
    <cfRule type="expression" dxfId="8" priority="2">
      <formula>AND(OR(I$4="土",I$4="日",ISTEXT(I7)=TRUE),I6&lt;&gt;0)</formula>
    </cfRule>
  </conditionalFormatting>
  <conditionalFormatting sqref="I7:O7 I10:O10 I13:O13 I16:O16 I19:O19 I22:O22">
    <cfRule type="expression" dxfId="9" priority="1">
      <formula>OR(I$4="土",I$4="日",ISTEXT(I7)=TRUE)</formula>
    </cfRule>
  </conditionalFormatting>
  <printOptions horizontalCentered="1" verticalCentered="1"/>
  <pageMargins left="0.27559055118110237" right="0.48" top="0.39370078740157483" bottom="0.51181102362204722" header="0.32" footer="0.47244094488188981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13</vt:i4>
      </vt:variant>
    </vt:vector>
  </HeadingPairs>
  <TitlesOfParts>
    <vt:vector size="26" baseType="lpstr">
      <vt:lpstr>表紙</vt:lpstr>
      <vt:lpstr>１月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'10月'!Print_Area</vt:lpstr>
      <vt:lpstr>'11月'!Print_Area</vt:lpstr>
      <vt:lpstr>'12月'!Print_Area</vt:lpstr>
      <vt:lpstr>'１月'!Print_Area</vt:lpstr>
      <vt:lpstr>'2月'!Print_Area</vt:lpstr>
      <vt:lpstr>'3月'!Print_Area</vt:lpstr>
      <vt:lpstr>'4月'!Print_Area</vt:lpstr>
      <vt:lpstr>'5月'!Print_Area</vt:lpstr>
      <vt:lpstr>'6月'!Print_Area</vt:lpstr>
      <vt:lpstr>'7月'!Print_Area</vt:lpstr>
      <vt:lpstr>'8月'!Print_Area</vt:lpstr>
      <vt:lpstr>'9月'!Print_Area</vt:lpstr>
      <vt:lpstr>表紙!Print_Area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長崎屋</dc:creator>
  <cp:lastModifiedBy>長崎屋</cp:lastModifiedBy>
  <cp:lastPrinted>2010-10-01T12:49:24Z</cp:lastPrinted>
  <dcterms:created xsi:type="dcterms:W3CDTF">2010-09-17T08:22:41Z</dcterms:created>
  <dcterms:modified xsi:type="dcterms:W3CDTF">2010-10-20T14:41:37Z</dcterms:modified>
</cp:coreProperties>
</file>