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workbookProtection lockStructure="1"/>
  <bookViews>
    <workbookView xWindow="360" yWindow="120" windowWidth="15075" windowHeight="10065"/>
  </bookViews>
  <sheets>
    <sheet name="表紙" sheetId="2" r:id="rId1"/>
    <sheet name="１月" sheetId="18" r:id="rId2"/>
    <sheet name="2月" sheetId="67" r:id="rId3"/>
    <sheet name="3月" sheetId="68" r:id="rId4"/>
    <sheet name="4月" sheetId="69" r:id="rId5"/>
    <sheet name="5月" sheetId="70" r:id="rId6"/>
    <sheet name="6月" sheetId="71" r:id="rId7"/>
    <sheet name="7月" sheetId="72" r:id="rId8"/>
    <sheet name="8月" sheetId="73" r:id="rId9"/>
    <sheet name="9月" sheetId="74" r:id="rId10"/>
    <sheet name="10月" sheetId="75" r:id="rId11"/>
    <sheet name="11月" sheetId="76" r:id="rId12"/>
    <sheet name="12月" sheetId="77" r:id="rId13"/>
  </sheets>
  <definedNames>
    <definedName name="_xlnm.Print_Area" localSheetId="10">'10月'!$A$3:$J$32</definedName>
    <definedName name="_xlnm.Print_Area" localSheetId="11">'11月'!$A$3:$J$32</definedName>
    <definedName name="_xlnm.Print_Area" localSheetId="12">'12月'!$A$3:$J$32</definedName>
    <definedName name="_xlnm.Print_Area" localSheetId="1">'１月'!$A$3:$J$32</definedName>
    <definedName name="_xlnm.Print_Area" localSheetId="2">'2月'!$A$3:$J$32</definedName>
    <definedName name="_xlnm.Print_Area" localSheetId="3">'3月'!$A$3:$J$32</definedName>
    <definedName name="_xlnm.Print_Area" localSheetId="4">'4月'!$A$3:$J$32</definedName>
    <definedName name="_xlnm.Print_Area" localSheetId="5">'5月'!$A$3:$J$32</definedName>
    <definedName name="_xlnm.Print_Area" localSheetId="6">'6月'!$A$3:$J$32</definedName>
    <definedName name="_xlnm.Print_Area" localSheetId="7">'7月'!$A$3:$J$32</definedName>
    <definedName name="_xlnm.Print_Area" localSheetId="8">'8月'!$A$3:$J$32</definedName>
    <definedName name="_xlnm.Print_Area" localSheetId="9">'9月'!$A$3:$J$32</definedName>
    <definedName name="_xlnm.Print_Area" localSheetId="0">表紙!$A$1:$M$77</definedName>
  </definedNames>
  <calcPr calcId="125725"/>
</workbook>
</file>

<file path=xl/calcChain.xml><?xml version="1.0" encoding="utf-8"?>
<calcChain xmlns="http://schemas.openxmlformats.org/spreadsheetml/2006/main">
  <c r="B1" i="77"/>
  <c r="B2" s="1"/>
  <c r="B1" i="76"/>
  <c r="B2" s="1"/>
  <c r="B1" i="75"/>
  <c r="B2" s="1"/>
  <c r="B1" i="74"/>
  <c r="B2" s="1"/>
  <c r="B1" i="73"/>
  <c r="B2" s="1"/>
  <c r="B1" i="72"/>
  <c r="B2" s="1"/>
  <c r="B1" i="71"/>
  <c r="B2" s="1"/>
  <c r="B1" i="70"/>
  <c r="B2" s="1"/>
  <c r="B1" i="69"/>
  <c r="B2" s="1"/>
  <c r="B1" i="68"/>
  <c r="B2" s="1"/>
  <c r="B1" i="67"/>
  <c r="B2" s="1"/>
  <c r="H16" i="18"/>
  <c r="H22"/>
  <c r="B1"/>
  <c r="B2" s="1"/>
  <c r="R3" i="2"/>
  <c r="R4"/>
  <c r="R5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"/>
  <c r="C1" i="77" l="1"/>
  <c r="G14" s="1"/>
  <c r="C1" i="76"/>
  <c r="G14" s="1"/>
  <c r="C1" i="75"/>
  <c r="G14" s="1"/>
  <c r="C1" i="74"/>
  <c r="G14" s="1"/>
  <c r="C1" i="73"/>
  <c r="I14" s="1"/>
  <c r="C1" i="72"/>
  <c r="G14" s="1"/>
  <c r="C1" i="71"/>
  <c r="G14" s="1"/>
  <c r="C1" i="70"/>
  <c r="G14" s="1"/>
  <c r="C1" i="69"/>
  <c r="G14" s="1"/>
  <c r="C1" i="68"/>
  <c r="H14" s="1"/>
  <c r="C1" i="67"/>
  <c r="G14" s="1"/>
  <c r="F16" i="18"/>
  <c r="C31"/>
  <c r="E31"/>
  <c r="H31"/>
  <c r="C28"/>
  <c r="E28"/>
  <c r="G28"/>
  <c r="I28"/>
  <c r="D25"/>
  <c r="F25"/>
  <c r="H25"/>
  <c r="C22"/>
  <c r="E22"/>
  <c r="G22"/>
  <c r="I22"/>
  <c r="D19"/>
  <c r="F19"/>
  <c r="H19"/>
  <c r="C16"/>
  <c r="E16"/>
  <c r="G16"/>
  <c r="I16"/>
  <c r="F31"/>
  <c r="D31"/>
  <c r="G31"/>
  <c r="I31"/>
  <c r="D28"/>
  <c r="F28"/>
  <c r="H28"/>
  <c r="C25"/>
  <c r="E25"/>
  <c r="G25"/>
  <c r="I25"/>
  <c r="D22"/>
  <c r="F22"/>
  <c r="C19"/>
  <c r="E19"/>
  <c r="G19"/>
  <c r="I19"/>
  <c r="D16"/>
  <c r="C1"/>
  <c r="D14" s="1"/>
  <c r="F14" i="76" l="1"/>
  <c r="G14" i="73"/>
  <c r="D14"/>
  <c r="D15" s="1"/>
  <c r="D16" s="1"/>
  <c r="H14"/>
  <c r="C14"/>
  <c r="C16" s="1"/>
  <c r="F14"/>
  <c r="G15" i="77"/>
  <c r="G16" s="1"/>
  <c r="E14"/>
  <c r="I14"/>
  <c r="F14"/>
  <c r="D14"/>
  <c r="H14"/>
  <c r="C14"/>
  <c r="G15" i="76"/>
  <c r="G16" s="1"/>
  <c r="F15"/>
  <c r="F16"/>
  <c r="E14"/>
  <c r="I14"/>
  <c r="D14"/>
  <c r="H14"/>
  <c r="C14"/>
  <c r="G15" i="75"/>
  <c r="G16" s="1"/>
  <c r="E14"/>
  <c r="I14"/>
  <c r="F14"/>
  <c r="D14"/>
  <c r="H14"/>
  <c r="C14"/>
  <c r="G15" i="74"/>
  <c r="G16" s="1"/>
  <c r="E14"/>
  <c r="I14"/>
  <c r="F14"/>
  <c r="D14"/>
  <c r="H14"/>
  <c r="C14"/>
  <c r="C17" i="73"/>
  <c r="I15"/>
  <c r="I16" s="1"/>
  <c r="H15"/>
  <c r="H16" s="1"/>
  <c r="C15"/>
  <c r="G15"/>
  <c r="G16" s="1"/>
  <c r="F15"/>
  <c r="F16" s="1"/>
  <c r="E14"/>
  <c r="G15" i="72"/>
  <c r="G16" s="1"/>
  <c r="E14"/>
  <c r="I14"/>
  <c r="F14"/>
  <c r="D14"/>
  <c r="H14"/>
  <c r="C14"/>
  <c r="G15" i="71"/>
  <c r="G16" s="1"/>
  <c r="E14"/>
  <c r="I14"/>
  <c r="F14"/>
  <c r="D14"/>
  <c r="H14"/>
  <c r="C14"/>
  <c r="G15" i="70"/>
  <c r="G16" s="1"/>
  <c r="E14"/>
  <c r="I14"/>
  <c r="F14"/>
  <c r="D14"/>
  <c r="H14"/>
  <c r="C14"/>
  <c r="G15" i="69"/>
  <c r="G16" s="1"/>
  <c r="E14"/>
  <c r="I14"/>
  <c r="D14"/>
  <c r="F14"/>
  <c r="H14"/>
  <c r="C14"/>
  <c r="H15" i="68"/>
  <c r="H16" s="1"/>
  <c r="E14"/>
  <c r="I14"/>
  <c r="F14"/>
  <c r="C14"/>
  <c r="G14"/>
  <c r="D14"/>
  <c r="G15" i="67"/>
  <c r="G16" s="1"/>
  <c r="E14"/>
  <c r="I14"/>
  <c r="F14"/>
  <c r="D14"/>
  <c r="H14"/>
  <c r="C14"/>
  <c r="D15" i="18"/>
  <c r="H14"/>
  <c r="E14"/>
  <c r="I14"/>
  <c r="F14"/>
  <c r="C14"/>
  <c r="G14"/>
  <c r="C15" i="77" l="1"/>
  <c r="C16" s="1"/>
  <c r="C17"/>
  <c r="I15"/>
  <c r="I16" s="1"/>
  <c r="H15"/>
  <c r="H16" s="1"/>
  <c r="F15"/>
  <c r="F16" s="1"/>
  <c r="E15"/>
  <c r="E16" s="1"/>
  <c r="D15"/>
  <c r="D16" s="1"/>
  <c r="H15" i="76"/>
  <c r="H16"/>
  <c r="C17"/>
  <c r="I15"/>
  <c r="I16" s="1"/>
  <c r="C15"/>
  <c r="C16" s="1"/>
  <c r="D15"/>
  <c r="D16" s="1"/>
  <c r="E16"/>
  <c r="E15"/>
  <c r="H15" i="75"/>
  <c r="H16" s="1"/>
  <c r="F15"/>
  <c r="F16" s="1"/>
  <c r="E15"/>
  <c r="E16" s="1"/>
  <c r="C15"/>
  <c r="C16" s="1"/>
  <c r="D15"/>
  <c r="D16" s="1"/>
  <c r="C17"/>
  <c r="I15"/>
  <c r="I16" s="1"/>
  <c r="C15" i="74"/>
  <c r="C16" s="1"/>
  <c r="D15"/>
  <c r="D16"/>
  <c r="C17"/>
  <c r="I15"/>
  <c r="I16" s="1"/>
  <c r="H15"/>
  <c r="H16" s="1"/>
  <c r="F15"/>
  <c r="F16" s="1"/>
  <c r="E15"/>
  <c r="E16" s="1"/>
  <c r="E15" i="73"/>
  <c r="E16" s="1"/>
  <c r="C18"/>
  <c r="D17"/>
  <c r="C19"/>
  <c r="D15" i="72"/>
  <c r="D16"/>
  <c r="C17"/>
  <c r="I15"/>
  <c r="I16" s="1"/>
  <c r="H15"/>
  <c r="H16" s="1"/>
  <c r="F15"/>
  <c r="F16" s="1"/>
  <c r="E15"/>
  <c r="E16" s="1"/>
  <c r="C15"/>
  <c r="C16" s="1"/>
  <c r="C15" i="71"/>
  <c r="C16" s="1"/>
  <c r="D15"/>
  <c r="D16" s="1"/>
  <c r="C17"/>
  <c r="I15"/>
  <c r="I16" s="1"/>
  <c r="H15"/>
  <c r="H16" s="1"/>
  <c r="F15"/>
  <c r="F16" s="1"/>
  <c r="E15"/>
  <c r="E16" s="1"/>
  <c r="H15" i="70"/>
  <c r="H16"/>
  <c r="F15"/>
  <c r="F16"/>
  <c r="E15"/>
  <c r="E16" s="1"/>
  <c r="C15"/>
  <c r="C16" s="1"/>
  <c r="D15"/>
  <c r="D16"/>
  <c r="C17"/>
  <c r="I15"/>
  <c r="I16" s="1"/>
  <c r="C15" i="69"/>
  <c r="C16" s="1"/>
  <c r="F15"/>
  <c r="F16"/>
  <c r="C17"/>
  <c r="I15"/>
  <c r="I16" s="1"/>
  <c r="H15"/>
  <c r="H16" s="1"/>
  <c r="D15"/>
  <c r="D16" s="1"/>
  <c r="E15"/>
  <c r="E16" s="1"/>
  <c r="D15" i="68"/>
  <c r="D16" s="1"/>
  <c r="C15"/>
  <c r="C16"/>
  <c r="C17"/>
  <c r="I15"/>
  <c r="I16" s="1"/>
  <c r="G15"/>
  <c r="G16" s="1"/>
  <c r="F16"/>
  <c r="F15"/>
  <c r="E15"/>
  <c r="E16" s="1"/>
  <c r="C15" i="67"/>
  <c r="C16" s="1"/>
  <c r="D15"/>
  <c r="D16"/>
  <c r="C17"/>
  <c r="I15"/>
  <c r="I16" s="1"/>
  <c r="H15"/>
  <c r="H16"/>
  <c r="F15"/>
  <c r="F16"/>
  <c r="E15"/>
  <c r="E16" s="1"/>
  <c r="G15" i="18"/>
  <c r="F15"/>
  <c r="E15"/>
  <c r="C15"/>
  <c r="H15"/>
  <c r="I15"/>
  <c r="C17"/>
  <c r="C18" i="77" l="1"/>
  <c r="D17"/>
  <c r="C19"/>
  <c r="C18" i="76"/>
  <c r="D17"/>
  <c r="C19"/>
  <c r="C18" i="75"/>
  <c r="D17"/>
  <c r="C19"/>
  <c r="C18" i="74"/>
  <c r="D17"/>
  <c r="C19"/>
  <c r="D18" i="73"/>
  <c r="D19" s="1"/>
  <c r="E17"/>
  <c r="C18" i="72"/>
  <c r="D17"/>
  <c r="C19"/>
  <c r="C18" i="71"/>
  <c r="D17"/>
  <c r="C19"/>
  <c r="C18" i="70"/>
  <c r="D17"/>
  <c r="C19"/>
  <c r="C18" i="69"/>
  <c r="D17"/>
  <c r="C19"/>
  <c r="C18" i="68"/>
  <c r="C19" s="1"/>
  <c r="D17"/>
  <c r="C18" i="67"/>
  <c r="D17"/>
  <c r="C19"/>
  <c r="C18" i="18"/>
  <c r="D17"/>
  <c r="D18" i="77" l="1"/>
  <c r="D19" s="1"/>
  <c r="E17"/>
  <c r="D18" i="76"/>
  <c r="D19" s="1"/>
  <c r="E17"/>
  <c r="D18" i="75"/>
  <c r="D19" s="1"/>
  <c r="E17"/>
  <c r="D18" i="74"/>
  <c r="D19" s="1"/>
  <c r="E17"/>
  <c r="E18" i="73"/>
  <c r="F17"/>
  <c r="E19"/>
  <c r="D18" i="72"/>
  <c r="D19" s="1"/>
  <c r="E17"/>
  <c r="D18" i="71"/>
  <c r="D19" s="1"/>
  <c r="E17"/>
  <c r="D18" i="70"/>
  <c r="D19" s="1"/>
  <c r="E17"/>
  <c r="E17" i="69"/>
  <c r="D18"/>
  <c r="D19" s="1"/>
  <c r="D18" i="68"/>
  <c r="E17"/>
  <c r="D19"/>
  <c r="D19" i="67"/>
  <c r="D18"/>
  <c r="E17"/>
  <c r="E17" i="18"/>
  <c r="D18"/>
  <c r="E18" i="77" l="1"/>
  <c r="F17"/>
  <c r="E19"/>
  <c r="E18" i="76"/>
  <c r="F17"/>
  <c r="E19"/>
  <c r="E18" i="75"/>
  <c r="F17"/>
  <c r="E19"/>
  <c r="E18" i="74"/>
  <c r="F17"/>
  <c r="E19"/>
  <c r="F18" i="73"/>
  <c r="F19" s="1"/>
  <c r="G17"/>
  <c r="E18" i="72"/>
  <c r="F17"/>
  <c r="E19"/>
  <c r="E18" i="71"/>
  <c r="F17"/>
  <c r="E19"/>
  <c r="E18" i="70"/>
  <c r="F17"/>
  <c r="E19"/>
  <c r="E18" i="69"/>
  <c r="F17"/>
  <c r="E19"/>
  <c r="E18" i="68"/>
  <c r="E19" s="1"/>
  <c r="F17"/>
  <c r="E18" i="67"/>
  <c r="F17"/>
  <c r="E19"/>
  <c r="F17" i="18"/>
  <c r="E18"/>
  <c r="F18" i="77" l="1"/>
  <c r="F19" s="1"/>
  <c r="G17"/>
  <c r="F18" i="76"/>
  <c r="F19" s="1"/>
  <c r="G17"/>
  <c r="F18" i="75"/>
  <c r="F19" s="1"/>
  <c r="G17"/>
  <c r="F18" i="74"/>
  <c r="F19" s="1"/>
  <c r="G17"/>
  <c r="G18" i="73"/>
  <c r="H17"/>
  <c r="G19"/>
  <c r="F18" i="72"/>
  <c r="F19" s="1"/>
  <c r="G17"/>
  <c r="F18" i="71"/>
  <c r="F19" s="1"/>
  <c r="G17"/>
  <c r="F18" i="70"/>
  <c r="F19" s="1"/>
  <c r="G17"/>
  <c r="F18" i="69"/>
  <c r="F19" s="1"/>
  <c r="G17"/>
  <c r="F18" i="68"/>
  <c r="G17"/>
  <c r="F19"/>
  <c r="F18" i="67"/>
  <c r="F19" s="1"/>
  <c r="G17"/>
  <c r="G17" i="18"/>
  <c r="F18"/>
  <c r="G18" i="77" l="1"/>
  <c r="H17"/>
  <c r="G19"/>
  <c r="G18" i="76"/>
  <c r="H17"/>
  <c r="G19"/>
  <c r="G18" i="75"/>
  <c r="H17"/>
  <c r="G19"/>
  <c r="G18" i="74"/>
  <c r="H17"/>
  <c r="G19"/>
  <c r="H18" i="73"/>
  <c r="H19" s="1"/>
  <c r="I17"/>
  <c r="G18" i="72"/>
  <c r="H17"/>
  <c r="G19"/>
  <c r="G18" i="71"/>
  <c r="H17"/>
  <c r="G19"/>
  <c r="G18" i="70"/>
  <c r="H17"/>
  <c r="G19"/>
  <c r="G18" i="69"/>
  <c r="H17"/>
  <c r="G19"/>
  <c r="G18" i="68"/>
  <c r="G19" s="1"/>
  <c r="H17"/>
  <c r="G18" i="67"/>
  <c r="H17"/>
  <c r="G19"/>
  <c r="H17" i="18"/>
  <c r="G18"/>
  <c r="H18" i="77" l="1"/>
  <c r="H19" s="1"/>
  <c r="I17"/>
  <c r="H18" i="76"/>
  <c r="H19" s="1"/>
  <c r="I17"/>
  <c r="H18" i="75"/>
  <c r="H19" s="1"/>
  <c r="I17"/>
  <c r="H18" i="74"/>
  <c r="H19" s="1"/>
  <c r="I17"/>
  <c r="C20" i="73"/>
  <c r="I18"/>
  <c r="I19"/>
  <c r="H18" i="72"/>
  <c r="H19" s="1"/>
  <c r="I17"/>
  <c r="H18" i="71"/>
  <c r="H19" s="1"/>
  <c r="I17"/>
  <c r="H18" i="70"/>
  <c r="H19" s="1"/>
  <c r="I17"/>
  <c r="H18" i="69"/>
  <c r="H19" s="1"/>
  <c r="I17"/>
  <c r="H18" i="68"/>
  <c r="I17"/>
  <c r="H19"/>
  <c r="H18" i="67"/>
  <c r="H19" s="1"/>
  <c r="I17"/>
  <c r="I17" i="18"/>
  <c r="H18"/>
  <c r="C20" i="77" l="1"/>
  <c r="I18"/>
  <c r="I19" s="1"/>
  <c r="C20" i="76"/>
  <c r="I18"/>
  <c r="I19" s="1"/>
  <c r="C20" i="75"/>
  <c r="I18"/>
  <c r="I19" s="1"/>
  <c r="C20" i="74"/>
  <c r="I18"/>
  <c r="I19" s="1"/>
  <c r="C22" i="73"/>
  <c r="C21"/>
  <c r="D20"/>
  <c r="C20" i="72"/>
  <c r="I18"/>
  <c r="I19" s="1"/>
  <c r="C20" i="71"/>
  <c r="I18"/>
  <c r="I19" s="1"/>
  <c r="C20" i="70"/>
  <c r="I18"/>
  <c r="I19" s="1"/>
  <c r="C20" i="69"/>
  <c r="I18"/>
  <c r="I19" s="1"/>
  <c r="C20" i="68"/>
  <c r="I18"/>
  <c r="I19" s="1"/>
  <c r="C20" i="67"/>
  <c r="I18"/>
  <c r="I19" s="1"/>
  <c r="C20" i="18"/>
  <c r="I18"/>
  <c r="C21" i="77" l="1"/>
  <c r="C22" s="1"/>
  <c r="D20"/>
  <c r="C21" i="76"/>
  <c r="C22" s="1"/>
  <c r="D20"/>
  <c r="C21" i="75"/>
  <c r="C22" s="1"/>
  <c r="D20"/>
  <c r="C21" i="74"/>
  <c r="C22" s="1"/>
  <c r="D20"/>
  <c r="D21" i="73"/>
  <c r="E20"/>
  <c r="D22"/>
  <c r="C21" i="72"/>
  <c r="C22" s="1"/>
  <c r="D20"/>
  <c r="C21" i="71"/>
  <c r="C22" s="1"/>
  <c r="D20"/>
  <c r="C21" i="70"/>
  <c r="C22" s="1"/>
  <c r="D20"/>
  <c r="D20" i="69"/>
  <c r="C21"/>
  <c r="C22" s="1"/>
  <c r="C21" i="68"/>
  <c r="D20"/>
  <c r="C22"/>
  <c r="C21" i="67"/>
  <c r="C22" s="1"/>
  <c r="D20"/>
  <c r="D20" i="18"/>
  <c r="C21"/>
  <c r="D21" i="77" l="1"/>
  <c r="E20"/>
  <c r="D22"/>
  <c r="D21" i="76"/>
  <c r="E20"/>
  <c r="D22"/>
  <c r="D21" i="75"/>
  <c r="E20"/>
  <c r="D22"/>
  <c r="D21" i="74"/>
  <c r="E20"/>
  <c r="D22"/>
  <c r="E21" i="73"/>
  <c r="E22" s="1"/>
  <c r="F20"/>
  <c r="D21" i="72"/>
  <c r="E20"/>
  <c r="D22"/>
  <c r="D21" i="71"/>
  <c r="E20"/>
  <c r="D22"/>
  <c r="D21" i="70"/>
  <c r="E20"/>
  <c r="D22"/>
  <c r="D21" i="69"/>
  <c r="E20"/>
  <c r="D22"/>
  <c r="D21" i="68"/>
  <c r="D22" s="1"/>
  <c r="E20"/>
  <c r="D21" i="67"/>
  <c r="E20"/>
  <c r="D22"/>
  <c r="E20" i="18"/>
  <c r="D21"/>
  <c r="E21" i="77" l="1"/>
  <c r="E22" s="1"/>
  <c r="F20"/>
  <c r="E21" i="76"/>
  <c r="E22" s="1"/>
  <c r="F20"/>
  <c r="E21" i="75"/>
  <c r="E22" s="1"/>
  <c r="F20"/>
  <c r="E21" i="74"/>
  <c r="E22" s="1"/>
  <c r="F20"/>
  <c r="F21" i="73"/>
  <c r="G20"/>
  <c r="F22"/>
  <c r="E21" i="72"/>
  <c r="E22" s="1"/>
  <c r="F20"/>
  <c r="E21" i="71"/>
  <c r="E22" s="1"/>
  <c r="F20"/>
  <c r="E21" i="70"/>
  <c r="E22" s="1"/>
  <c r="F20"/>
  <c r="F20" i="69"/>
  <c r="E21"/>
  <c r="E22" s="1"/>
  <c r="E21" i="68"/>
  <c r="F20"/>
  <c r="E22"/>
  <c r="E21" i="67"/>
  <c r="E22" s="1"/>
  <c r="F20"/>
  <c r="F20" i="18"/>
  <c r="E21"/>
  <c r="F21" i="77" l="1"/>
  <c r="G20"/>
  <c r="F22"/>
  <c r="F21" i="76"/>
  <c r="G20"/>
  <c r="F22"/>
  <c r="F21" i="75"/>
  <c r="G20"/>
  <c r="F22"/>
  <c r="F21" i="74"/>
  <c r="G20"/>
  <c r="F22"/>
  <c r="G21" i="73"/>
  <c r="G22" s="1"/>
  <c r="H20"/>
  <c r="F21" i="72"/>
  <c r="G20"/>
  <c r="F22"/>
  <c r="F21" i="71"/>
  <c r="G20"/>
  <c r="F22"/>
  <c r="F21" i="70"/>
  <c r="G20"/>
  <c r="F22"/>
  <c r="F21" i="69"/>
  <c r="G20"/>
  <c r="F22"/>
  <c r="F21" i="68"/>
  <c r="F22" s="1"/>
  <c r="G20"/>
  <c r="F21" i="67"/>
  <c r="G20"/>
  <c r="F22"/>
  <c r="G20" i="18"/>
  <c r="F21"/>
  <c r="G21" i="77" l="1"/>
  <c r="G22" s="1"/>
  <c r="H20"/>
  <c r="G21" i="76"/>
  <c r="G22" s="1"/>
  <c r="H20"/>
  <c r="G21" i="75"/>
  <c r="G22" s="1"/>
  <c r="H20"/>
  <c r="G21" i="74"/>
  <c r="G22" s="1"/>
  <c r="H20"/>
  <c r="H21" i="73"/>
  <c r="I20"/>
  <c r="H22"/>
  <c r="G21" i="72"/>
  <c r="G22" s="1"/>
  <c r="H20"/>
  <c r="G21" i="71"/>
  <c r="G22" s="1"/>
  <c r="H20"/>
  <c r="G21" i="70"/>
  <c r="G22" s="1"/>
  <c r="H20"/>
  <c r="H20" i="69"/>
  <c r="G21"/>
  <c r="G22" s="1"/>
  <c r="G21" i="68"/>
  <c r="H20"/>
  <c r="G22"/>
  <c r="G21" i="67"/>
  <c r="G22" s="1"/>
  <c r="H20"/>
  <c r="H20" i="18"/>
  <c r="G21"/>
  <c r="H21" i="77" l="1"/>
  <c r="I20"/>
  <c r="H22"/>
  <c r="H21" i="76"/>
  <c r="I20"/>
  <c r="H22"/>
  <c r="H21" i="75"/>
  <c r="I20"/>
  <c r="H22"/>
  <c r="H21" i="74"/>
  <c r="I20"/>
  <c r="H22"/>
  <c r="C23" i="73"/>
  <c r="I21"/>
  <c r="I22" s="1"/>
  <c r="H21" i="72"/>
  <c r="I20"/>
  <c r="H22"/>
  <c r="H21" i="71"/>
  <c r="I20"/>
  <c r="H22"/>
  <c r="H21" i="70"/>
  <c r="I20"/>
  <c r="H22"/>
  <c r="H21" i="69"/>
  <c r="I20"/>
  <c r="H22"/>
  <c r="H21" i="68"/>
  <c r="H22" s="1"/>
  <c r="I20"/>
  <c r="H21" i="67"/>
  <c r="I20"/>
  <c r="H22"/>
  <c r="I20" i="18"/>
  <c r="H21"/>
  <c r="C23" i="77" l="1"/>
  <c r="I21"/>
  <c r="I22" s="1"/>
  <c r="C23" i="76"/>
  <c r="I21"/>
  <c r="I22" s="1"/>
  <c r="C23" i="75"/>
  <c r="I21"/>
  <c r="I22" s="1"/>
  <c r="C23" i="74"/>
  <c r="I21"/>
  <c r="I22" s="1"/>
  <c r="C24" i="73"/>
  <c r="D23"/>
  <c r="C25"/>
  <c r="C23" i="72"/>
  <c r="I21"/>
  <c r="I22" s="1"/>
  <c r="C23" i="71"/>
  <c r="I21"/>
  <c r="I22" s="1"/>
  <c r="C23" i="70"/>
  <c r="I21"/>
  <c r="I22" s="1"/>
  <c r="C23" i="69"/>
  <c r="I21"/>
  <c r="I22" s="1"/>
  <c r="C23" i="68"/>
  <c r="I21"/>
  <c r="I22" s="1"/>
  <c r="C23" i="67"/>
  <c r="I21"/>
  <c r="I22" s="1"/>
  <c r="C23" i="18"/>
  <c r="I21"/>
  <c r="C24" i="77" l="1"/>
  <c r="D23"/>
  <c r="C25"/>
  <c r="C24" i="76"/>
  <c r="D23"/>
  <c r="C25"/>
  <c r="C24" i="75"/>
  <c r="D23"/>
  <c r="C25"/>
  <c r="C24" i="74"/>
  <c r="D23"/>
  <c r="C25"/>
  <c r="D24" i="73"/>
  <c r="D25" s="1"/>
  <c r="E23"/>
  <c r="C24" i="72"/>
  <c r="D23"/>
  <c r="C25"/>
  <c r="C24" i="71"/>
  <c r="D23"/>
  <c r="C25"/>
  <c r="C24" i="70"/>
  <c r="D23"/>
  <c r="C25"/>
  <c r="C24" i="69"/>
  <c r="D23"/>
  <c r="C25"/>
  <c r="C24" i="68"/>
  <c r="C25" s="1"/>
  <c r="D23"/>
  <c r="C24" i="67"/>
  <c r="D23"/>
  <c r="C25"/>
  <c r="D23" i="18"/>
  <c r="C24"/>
  <c r="D24" i="77" l="1"/>
  <c r="D25" s="1"/>
  <c r="E23"/>
  <c r="D25" i="76"/>
  <c r="D24"/>
  <c r="E23"/>
  <c r="D24" i="75"/>
  <c r="D25" s="1"/>
  <c r="E23"/>
  <c r="D24" i="74"/>
  <c r="D25" s="1"/>
  <c r="E23"/>
  <c r="E24" i="73"/>
  <c r="F23"/>
  <c r="E25"/>
  <c r="D24" i="72"/>
  <c r="D25" s="1"/>
  <c r="E23"/>
  <c r="D24" i="71"/>
  <c r="D25" s="1"/>
  <c r="E23"/>
  <c r="D24" i="70"/>
  <c r="D25" s="1"/>
  <c r="E23"/>
  <c r="D24" i="69"/>
  <c r="D25" s="1"/>
  <c r="E23"/>
  <c r="D24" i="68"/>
  <c r="E23"/>
  <c r="D25"/>
  <c r="D24" i="67"/>
  <c r="D25" s="1"/>
  <c r="E23"/>
  <c r="E23" i="18"/>
  <c r="D24"/>
  <c r="E24" i="77" l="1"/>
  <c r="F23"/>
  <c r="E25"/>
  <c r="E24" i="76"/>
  <c r="F23"/>
  <c r="E25"/>
  <c r="E24" i="75"/>
  <c r="F23"/>
  <c r="E25"/>
  <c r="E24" i="74"/>
  <c r="F23"/>
  <c r="E25"/>
  <c r="F24" i="73"/>
  <c r="F25" s="1"/>
  <c r="G23"/>
  <c r="E24" i="72"/>
  <c r="F23"/>
  <c r="E25"/>
  <c r="E24" i="71"/>
  <c r="F23"/>
  <c r="E25"/>
  <c r="E24" i="70"/>
  <c r="F23"/>
  <c r="E25"/>
  <c r="E24" i="69"/>
  <c r="F23"/>
  <c r="E25"/>
  <c r="E24" i="68"/>
  <c r="E25" s="1"/>
  <c r="F23"/>
  <c r="E24" i="67"/>
  <c r="F23"/>
  <c r="E25"/>
  <c r="F23" i="18"/>
  <c r="E24"/>
  <c r="F24" i="77" l="1"/>
  <c r="F25" s="1"/>
  <c r="G23"/>
  <c r="F25" i="76"/>
  <c r="F24"/>
  <c r="G23"/>
  <c r="F24" i="75"/>
  <c r="F25" s="1"/>
  <c r="G23"/>
  <c r="F25" i="74"/>
  <c r="F24"/>
  <c r="G23"/>
  <c r="G24" i="73"/>
  <c r="H23"/>
  <c r="G25"/>
  <c r="F24" i="72"/>
  <c r="F25" s="1"/>
  <c r="G23"/>
  <c r="F24" i="71"/>
  <c r="F25" s="1"/>
  <c r="G23"/>
  <c r="F24" i="70"/>
  <c r="F25" s="1"/>
  <c r="G23"/>
  <c r="F24" i="69"/>
  <c r="F25" s="1"/>
  <c r="G23"/>
  <c r="F24" i="68"/>
  <c r="G23"/>
  <c r="F25"/>
  <c r="F24" i="67"/>
  <c r="F25" s="1"/>
  <c r="G23"/>
  <c r="G23" i="18"/>
  <c r="F24"/>
  <c r="G24" i="77" l="1"/>
  <c r="H23"/>
  <c r="G25"/>
  <c r="G24" i="76"/>
  <c r="H23"/>
  <c r="G25"/>
  <c r="G24" i="75"/>
  <c r="H23"/>
  <c r="G25"/>
  <c r="G24" i="74"/>
  <c r="H23"/>
  <c r="G25"/>
  <c r="H24" i="73"/>
  <c r="H25" s="1"/>
  <c r="I23"/>
  <c r="G24" i="72"/>
  <c r="H23"/>
  <c r="G25"/>
  <c r="G24" i="71"/>
  <c r="H23"/>
  <c r="G25"/>
  <c r="G24" i="70"/>
  <c r="H23"/>
  <c r="G25"/>
  <c r="G24" i="69"/>
  <c r="H23"/>
  <c r="G25"/>
  <c r="G24" i="68"/>
  <c r="G25" s="1"/>
  <c r="H23"/>
  <c r="G24" i="67"/>
  <c r="H23"/>
  <c r="G25"/>
  <c r="H23" i="18"/>
  <c r="G24"/>
  <c r="H24" i="77" l="1"/>
  <c r="H25" s="1"/>
  <c r="I23"/>
  <c r="H24" i="76"/>
  <c r="H25" s="1"/>
  <c r="I23"/>
  <c r="H24" i="75"/>
  <c r="H25" s="1"/>
  <c r="I23"/>
  <c r="H25" i="74"/>
  <c r="H24"/>
  <c r="I23"/>
  <c r="C26" i="73"/>
  <c r="I24"/>
  <c r="I25" s="1"/>
  <c r="H24" i="72"/>
  <c r="H25" s="1"/>
  <c r="I23"/>
  <c r="H24" i="71"/>
  <c r="H25" s="1"/>
  <c r="I23"/>
  <c r="H24" i="70"/>
  <c r="H25" s="1"/>
  <c r="I23"/>
  <c r="H24" i="69"/>
  <c r="H25" s="1"/>
  <c r="I23"/>
  <c r="H24" i="68"/>
  <c r="I23"/>
  <c r="H25"/>
  <c r="H24" i="67"/>
  <c r="H25" s="1"/>
  <c r="I23"/>
  <c r="I23" i="18"/>
  <c r="H24"/>
  <c r="C26" i="77" l="1"/>
  <c r="I24"/>
  <c r="I25" s="1"/>
  <c r="C26" i="76"/>
  <c r="I24"/>
  <c r="I25" s="1"/>
  <c r="C26" i="75"/>
  <c r="I24"/>
  <c r="I25" s="1"/>
  <c r="C26" i="74"/>
  <c r="I24"/>
  <c r="I25" s="1"/>
  <c r="C28" i="73"/>
  <c r="C27"/>
  <c r="D26"/>
  <c r="C26" i="72"/>
  <c r="I24"/>
  <c r="I25" s="1"/>
  <c r="C26" i="71"/>
  <c r="I24"/>
  <c r="I25" s="1"/>
  <c r="C26" i="70"/>
  <c r="I24"/>
  <c r="I25" s="1"/>
  <c r="C26" i="69"/>
  <c r="I24"/>
  <c r="I25" s="1"/>
  <c r="C26" i="68"/>
  <c r="I24"/>
  <c r="I25" s="1"/>
  <c r="C26" i="67"/>
  <c r="I24"/>
  <c r="I25" s="1"/>
  <c r="C26" i="18"/>
  <c r="I24"/>
  <c r="C27" i="77" l="1"/>
  <c r="C28" s="1"/>
  <c r="D26"/>
  <c r="C27" i="76"/>
  <c r="C28" s="1"/>
  <c r="D26"/>
  <c r="C27" i="75"/>
  <c r="C28" s="1"/>
  <c r="D26"/>
  <c r="C27" i="74"/>
  <c r="C28" s="1"/>
  <c r="D26"/>
  <c r="D27" i="73"/>
  <c r="E26"/>
  <c r="D28"/>
  <c r="C27" i="72"/>
  <c r="C28" s="1"/>
  <c r="D26"/>
  <c r="C27" i="71"/>
  <c r="C28" s="1"/>
  <c r="D26"/>
  <c r="C27" i="70"/>
  <c r="C28" s="1"/>
  <c r="D26"/>
  <c r="C27" i="69"/>
  <c r="C28" s="1"/>
  <c r="D26"/>
  <c r="C27" i="68"/>
  <c r="D26"/>
  <c r="C28"/>
  <c r="C27" i="67"/>
  <c r="C28" s="1"/>
  <c r="D26"/>
  <c r="D26" i="18"/>
  <c r="C27"/>
  <c r="D27" i="77" l="1"/>
  <c r="E26"/>
  <c r="D28"/>
  <c r="D27" i="76"/>
  <c r="E26"/>
  <c r="D28"/>
  <c r="D27" i="75"/>
  <c r="E26"/>
  <c r="D28"/>
  <c r="D27" i="74"/>
  <c r="E26"/>
  <c r="D28"/>
  <c r="E27" i="73"/>
  <c r="E28" s="1"/>
  <c r="F26"/>
  <c r="D27" i="72"/>
  <c r="E26"/>
  <c r="D28"/>
  <c r="D27" i="71"/>
  <c r="E26"/>
  <c r="D28"/>
  <c r="D27" i="70"/>
  <c r="E26"/>
  <c r="D28"/>
  <c r="D27" i="69"/>
  <c r="E26"/>
  <c r="D28"/>
  <c r="D27" i="68"/>
  <c r="D28" s="1"/>
  <c r="E26"/>
  <c r="D27" i="67"/>
  <c r="E26"/>
  <c r="D28"/>
  <c r="E26" i="18"/>
  <c r="D27"/>
  <c r="E27" i="77" l="1"/>
  <c r="E28" s="1"/>
  <c r="F26"/>
  <c r="E27" i="76"/>
  <c r="E28" s="1"/>
  <c r="F26"/>
  <c r="E27" i="75"/>
  <c r="E28" s="1"/>
  <c r="F26"/>
  <c r="E27" i="74"/>
  <c r="E28" s="1"/>
  <c r="F26"/>
  <c r="F27" i="73"/>
  <c r="G26"/>
  <c r="F28"/>
  <c r="E27" i="72"/>
  <c r="E28" s="1"/>
  <c r="F26"/>
  <c r="E27" i="71"/>
  <c r="E28" s="1"/>
  <c r="F26"/>
  <c r="E27" i="70"/>
  <c r="E28" s="1"/>
  <c r="F26"/>
  <c r="E27" i="69"/>
  <c r="E28" s="1"/>
  <c r="F26"/>
  <c r="E27" i="68"/>
  <c r="F26"/>
  <c r="E28"/>
  <c r="E27" i="67"/>
  <c r="E28" s="1"/>
  <c r="F26"/>
  <c r="F26" i="18"/>
  <c r="E27"/>
  <c r="F27" i="77" l="1"/>
  <c r="G26"/>
  <c r="F28"/>
  <c r="F27" i="76"/>
  <c r="G26"/>
  <c r="F28"/>
  <c r="F27" i="75"/>
  <c r="G26"/>
  <c r="F28"/>
  <c r="F27" i="74"/>
  <c r="G26"/>
  <c r="F28"/>
  <c r="G27" i="73"/>
  <c r="G28" s="1"/>
  <c r="H26"/>
  <c r="F27" i="72"/>
  <c r="G26"/>
  <c r="F28"/>
  <c r="F27" i="71"/>
  <c r="F28" s="1"/>
  <c r="G26"/>
  <c r="F27" i="70"/>
  <c r="G26"/>
  <c r="F28"/>
  <c r="F27" i="69"/>
  <c r="G26"/>
  <c r="F28"/>
  <c r="F27" i="68"/>
  <c r="F28" s="1"/>
  <c r="G26"/>
  <c r="F27" i="67"/>
  <c r="G26"/>
  <c r="F28"/>
  <c r="G26" i="18"/>
  <c r="F27"/>
  <c r="G27" i="77" l="1"/>
  <c r="G28" s="1"/>
  <c r="H26"/>
  <c r="G27" i="76"/>
  <c r="G28" s="1"/>
  <c r="H26"/>
  <c r="G27" i="75"/>
  <c r="G28" s="1"/>
  <c r="H26"/>
  <c r="G27" i="74"/>
  <c r="G28" s="1"/>
  <c r="H26"/>
  <c r="H27" i="73"/>
  <c r="I26"/>
  <c r="H28"/>
  <c r="G27" i="72"/>
  <c r="G28" s="1"/>
  <c r="H26"/>
  <c r="G28" i="71"/>
  <c r="G27"/>
  <c r="H26"/>
  <c r="G27" i="70"/>
  <c r="G28" s="1"/>
  <c r="H26"/>
  <c r="G27" i="69"/>
  <c r="G28" s="1"/>
  <c r="H26"/>
  <c r="G27" i="68"/>
  <c r="H26"/>
  <c r="G28"/>
  <c r="G27" i="67"/>
  <c r="G28" s="1"/>
  <c r="H26"/>
  <c r="H26" i="18"/>
  <c r="G27"/>
  <c r="H27" i="77" l="1"/>
  <c r="I26"/>
  <c r="H28"/>
  <c r="H27" i="76"/>
  <c r="I26"/>
  <c r="H28"/>
  <c r="H27" i="75"/>
  <c r="I26"/>
  <c r="H28"/>
  <c r="H27" i="74"/>
  <c r="I26"/>
  <c r="H28"/>
  <c r="C29" i="73"/>
  <c r="I27"/>
  <c r="I28" s="1"/>
  <c r="H27" i="72"/>
  <c r="I26"/>
  <c r="H28"/>
  <c r="H27" i="71"/>
  <c r="I26"/>
  <c r="H28"/>
  <c r="H27" i="70"/>
  <c r="I26"/>
  <c r="H28"/>
  <c r="H27" i="69"/>
  <c r="I26"/>
  <c r="H28"/>
  <c r="H27" i="68"/>
  <c r="H28" s="1"/>
  <c r="I26"/>
  <c r="H27" i="67"/>
  <c r="I26"/>
  <c r="H28"/>
  <c r="I26" i="18"/>
  <c r="H27"/>
  <c r="C29" i="77" l="1"/>
  <c r="I27"/>
  <c r="I28" s="1"/>
  <c r="C29" i="76"/>
  <c r="I27"/>
  <c r="I28" s="1"/>
  <c r="C29" i="75"/>
  <c r="I27"/>
  <c r="I28" s="1"/>
  <c r="C29" i="74"/>
  <c r="I27"/>
  <c r="I28" s="1"/>
  <c r="C30" i="73"/>
  <c r="D29"/>
  <c r="C31"/>
  <c r="C29" i="72"/>
  <c r="I27"/>
  <c r="I28" s="1"/>
  <c r="C29" i="71"/>
  <c r="I27"/>
  <c r="I28" s="1"/>
  <c r="C29" i="70"/>
  <c r="I27"/>
  <c r="I28" s="1"/>
  <c r="C29" i="69"/>
  <c r="I27"/>
  <c r="I28" s="1"/>
  <c r="C29" i="68"/>
  <c r="I27"/>
  <c r="I28" s="1"/>
  <c r="C29" i="67"/>
  <c r="I27"/>
  <c r="I28" s="1"/>
  <c r="C29" i="18"/>
  <c r="I27"/>
  <c r="C30" i="77" l="1"/>
  <c r="D29"/>
  <c r="C31"/>
  <c r="C30" i="76"/>
  <c r="D29"/>
  <c r="C31"/>
  <c r="C30" i="75"/>
  <c r="D29"/>
  <c r="C31"/>
  <c r="C30" i="74"/>
  <c r="D29"/>
  <c r="C31"/>
  <c r="D30" i="73"/>
  <c r="D31" s="1"/>
  <c r="E29"/>
  <c r="C30" i="72"/>
  <c r="D29"/>
  <c r="C31"/>
  <c r="C30" i="71"/>
  <c r="D29"/>
  <c r="C31"/>
  <c r="C30" i="70"/>
  <c r="D29"/>
  <c r="C31"/>
  <c r="C30" i="69"/>
  <c r="D29"/>
  <c r="C31"/>
  <c r="C30" i="68"/>
  <c r="C31" s="1"/>
  <c r="D29"/>
  <c r="C30" i="67"/>
  <c r="D29"/>
  <c r="C31"/>
  <c r="D29" i="18"/>
  <c r="C30"/>
  <c r="D30" i="77" l="1"/>
  <c r="D31" s="1"/>
  <c r="E29"/>
  <c r="D30" i="76"/>
  <c r="D31" s="1"/>
  <c r="E29"/>
  <c r="D30" i="75"/>
  <c r="D31" s="1"/>
  <c r="E29"/>
  <c r="D30" i="74"/>
  <c r="D31" s="1"/>
  <c r="E29"/>
  <c r="E30" i="73"/>
  <c r="F29"/>
  <c r="E31"/>
  <c r="D30" i="72"/>
  <c r="D31" s="1"/>
  <c r="E29"/>
  <c r="D30" i="71"/>
  <c r="D31" s="1"/>
  <c r="E29"/>
  <c r="D30" i="70"/>
  <c r="D31" s="1"/>
  <c r="E29"/>
  <c r="D30" i="69"/>
  <c r="D31" s="1"/>
  <c r="E29"/>
  <c r="D30" i="68"/>
  <c r="E29"/>
  <c r="D31"/>
  <c r="D30" i="67"/>
  <c r="D31" s="1"/>
  <c r="E29"/>
  <c r="E29" i="18"/>
  <c r="D30"/>
  <c r="E30" i="77" l="1"/>
  <c r="F29"/>
  <c r="E31"/>
  <c r="E30" i="76"/>
  <c r="F29"/>
  <c r="E31"/>
  <c r="E30" i="75"/>
  <c r="F29"/>
  <c r="E31"/>
  <c r="E30" i="74"/>
  <c r="F29"/>
  <c r="E31"/>
  <c r="F30" i="73"/>
  <c r="F31" s="1"/>
  <c r="G29"/>
  <c r="E30" i="72"/>
  <c r="F29"/>
  <c r="E31"/>
  <c r="E30" i="71"/>
  <c r="E31" s="1"/>
  <c r="F29"/>
  <c r="E30" i="70"/>
  <c r="F29"/>
  <c r="E31"/>
  <c r="E30" i="69"/>
  <c r="F29"/>
  <c r="E31"/>
  <c r="E31" i="68"/>
  <c r="E30"/>
  <c r="F29"/>
  <c r="E30" i="67"/>
  <c r="F29"/>
  <c r="E31"/>
  <c r="F29" i="18"/>
  <c r="E30"/>
  <c r="F30" i="77" l="1"/>
  <c r="F31" s="1"/>
  <c r="G29"/>
  <c r="F30" i="76"/>
  <c r="F31" s="1"/>
  <c r="G29"/>
  <c r="F30" i="75"/>
  <c r="F31" s="1"/>
  <c r="G29"/>
  <c r="F30" i="74"/>
  <c r="F31" s="1"/>
  <c r="G29"/>
  <c r="G30" i="73"/>
  <c r="H29"/>
  <c r="G31"/>
  <c r="F30" i="72"/>
  <c r="F31" s="1"/>
  <c r="G29"/>
  <c r="F30" i="71"/>
  <c r="F31" s="1"/>
  <c r="G29"/>
  <c r="F30" i="70"/>
  <c r="F31" s="1"/>
  <c r="G29"/>
  <c r="F30" i="69"/>
  <c r="F31" s="1"/>
  <c r="G29"/>
  <c r="F30" i="68"/>
  <c r="F31" s="1"/>
  <c r="G29"/>
  <c r="F30" i="67"/>
  <c r="F31" s="1"/>
  <c r="G29"/>
  <c r="G29" i="18"/>
  <c r="F30"/>
  <c r="G30" i="77" l="1"/>
  <c r="H29"/>
  <c r="G31"/>
  <c r="G30" i="76"/>
  <c r="H29"/>
  <c r="G31"/>
  <c r="G30" i="75"/>
  <c r="H29"/>
  <c r="G31"/>
  <c r="G30" i="74"/>
  <c r="H29"/>
  <c r="G31"/>
  <c r="H30" i="73"/>
  <c r="H31" s="1"/>
  <c r="I29"/>
  <c r="G30" i="72"/>
  <c r="H29"/>
  <c r="G31"/>
  <c r="G30" i="71"/>
  <c r="G31" s="1"/>
  <c r="H29"/>
  <c r="G30" i="70"/>
  <c r="H29"/>
  <c r="G31"/>
  <c r="G30" i="69"/>
  <c r="H29"/>
  <c r="G31"/>
  <c r="G30" i="68"/>
  <c r="G31" s="1"/>
  <c r="H29"/>
  <c r="G30" i="67"/>
  <c r="H29"/>
  <c r="G31"/>
  <c r="H29" i="18"/>
  <c r="G30"/>
  <c r="H30" i="77" l="1"/>
  <c r="H31" s="1"/>
  <c r="I29"/>
  <c r="H30" i="76"/>
  <c r="H31" s="1"/>
  <c r="I29"/>
  <c r="H30" i="75"/>
  <c r="H31" s="1"/>
  <c r="I29"/>
  <c r="H30" i="74"/>
  <c r="H31" s="1"/>
  <c r="I29"/>
  <c r="I30" i="73"/>
  <c r="I31" s="1"/>
  <c r="H30" i="72"/>
  <c r="H31" s="1"/>
  <c r="I29"/>
  <c r="H30" i="71"/>
  <c r="H31" s="1"/>
  <c r="I29"/>
  <c r="H30" i="70"/>
  <c r="H31" s="1"/>
  <c r="I29"/>
  <c r="H30" i="69"/>
  <c r="H31" s="1"/>
  <c r="I29"/>
  <c r="H30" i="68"/>
  <c r="I29"/>
  <c r="H31"/>
  <c r="H30" i="67"/>
  <c r="H31" s="1"/>
  <c r="I29"/>
  <c r="I29" i="18"/>
  <c r="H30"/>
  <c r="I30" i="77" l="1"/>
  <c r="I31"/>
  <c r="I30" i="76"/>
  <c r="I31" s="1"/>
  <c r="I30" i="75"/>
  <c r="I31" s="1"/>
  <c r="I30" i="74"/>
  <c r="I31" s="1"/>
  <c r="I30" i="72"/>
  <c r="I31" s="1"/>
  <c r="I30" i="71"/>
  <c r="I31" s="1"/>
  <c r="I30" i="70"/>
  <c r="I31" s="1"/>
  <c r="I30" i="69"/>
  <c r="I31" s="1"/>
  <c r="I30" i="68"/>
  <c r="I31" s="1"/>
  <c r="I30" i="67"/>
  <c r="I31"/>
  <c r="I30" i="18"/>
</calcChain>
</file>

<file path=xl/sharedStrings.xml><?xml version="1.0" encoding="utf-8"?>
<sst xmlns="http://schemas.openxmlformats.org/spreadsheetml/2006/main" count="106" uniqueCount="18">
  <si>
    <t>月</t>
    <rPh sb="0" eb="1">
      <t>ガツ</t>
    </rPh>
    <phoneticPr fontId="1"/>
  </si>
  <si>
    <t>祝祭日</t>
    <rPh sb="0" eb="3">
      <t>シュクサイジツ</t>
    </rPh>
    <phoneticPr fontId="1"/>
  </si>
  <si>
    <t>正月</t>
    <rPh sb="0" eb="2">
      <t>ショウガツ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</si>
  <si>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</si>
  <si>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</si>
  <si>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成人の日</t>
    <rPh sb="0" eb="2">
      <t>セイジン</t>
    </rPh>
    <rPh sb="3" eb="4">
      <t>ヒ</t>
    </rPh>
    <phoneticPr fontId="1"/>
  </si>
  <si>
    <t>建国記念日</t>
    <rPh sb="0" eb="2">
      <t>ケンコク</t>
    </rPh>
    <rPh sb="2" eb="5">
      <t>キネンビ</t>
    </rPh>
    <phoneticPr fontId="1"/>
  </si>
  <si>
    <t>春分の日</t>
    <rPh sb="0" eb="2">
      <t>シュンブン</t>
    </rPh>
    <rPh sb="3" eb="4">
      <t>ヒ</t>
    </rPh>
    <phoneticPr fontId="1"/>
  </si>
  <si>
    <t>月</t>
  </si>
  <si>
    <t>火</t>
  </si>
  <si>
    <t>水</t>
  </si>
  <si>
    <t>木</t>
  </si>
  <si>
    <t>金</t>
  </si>
  <si>
    <t>土</t>
  </si>
  <si>
    <t>日</t>
  </si>
  <si>
    <t>春の花　サンプル</t>
    <rPh sb="0" eb="1">
      <t>ハル</t>
    </rPh>
    <rPh sb="2" eb="3">
      <t>ハナ</t>
    </rPh>
    <phoneticPr fontId="1"/>
  </si>
  <si>
    <t>カレンダー</t>
    <phoneticPr fontId="1"/>
  </si>
  <si>
    <t>年</t>
  </si>
</sst>
</file>

<file path=xl/styles.xml><?xml version="1.0" encoding="utf-8"?>
<styleSheet xmlns="http://schemas.openxmlformats.org/spreadsheetml/2006/main">
  <numFmts count="2">
    <numFmt numFmtId="176" formatCode="d;@"/>
    <numFmt numFmtId="177" formatCode="0_);[Red]\(0\)"/>
  </numFmts>
  <fonts count="13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72"/>
      <color theme="1"/>
      <name val="ＭＳ Ｐゴシック"/>
      <family val="3"/>
      <charset val="128"/>
      <scheme val="minor"/>
    </font>
    <font>
      <sz val="72"/>
      <color theme="1"/>
      <name val="HG丸ｺﾞｼｯｸM-PRO"/>
      <family val="3"/>
      <charset val="128"/>
    </font>
    <font>
      <b/>
      <sz val="12"/>
      <color theme="1"/>
      <name val="ＭＳ Ｐゴシック"/>
      <family val="3"/>
      <charset val="128"/>
      <scheme val="minor"/>
    </font>
    <font>
      <sz val="12"/>
      <color theme="1"/>
      <name val="HG丸ｺﾞｼｯｸM-PRO"/>
      <family val="3"/>
      <charset val="128"/>
    </font>
    <font>
      <sz val="36"/>
      <color theme="1"/>
      <name val="HG丸ｺﾞｼｯｸM-PRO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HGP創英角ﾎﾟｯﾌﾟ体"/>
      <family val="3"/>
      <charset val="128"/>
    </font>
    <font>
      <sz val="36"/>
      <color theme="1"/>
      <name val="HGP創英角ﾎﾟｯﾌﾟ体"/>
      <family val="3"/>
      <charset val="128"/>
    </font>
    <font>
      <sz val="16"/>
      <color theme="1"/>
      <name val="HG丸ｺﾞｼｯｸM-PRO"/>
      <family val="3"/>
      <charset val="128"/>
    </font>
    <font>
      <sz val="20"/>
      <color theme="1"/>
      <name val="HG丸ｺﾞｼｯｸM-PRO"/>
      <family val="3"/>
      <charset val="128"/>
    </font>
    <font>
      <sz val="10"/>
      <color theme="1"/>
      <name val="HG丸ｺﾞｼｯｸM-PRO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/>
      <diagonal/>
    </border>
    <border>
      <left/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/>
      <top/>
      <bottom/>
      <diagonal/>
    </border>
    <border>
      <left/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</borders>
  <cellStyleXfs count="1">
    <xf numFmtId="0" fontId="0" fillId="0" borderId="0">
      <alignment vertical="center"/>
    </xf>
  </cellStyleXfs>
  <cellXfs count="59">
    <xf numFmtId="0" fontId="0" fillId="0" borderId="0" xfId="0">
      <alignment vertical="center"/>
    </xf>
    <xf numFmtId="0" fontId="5" fillId="2" borderId="0" xfId="0" applyFont="1" applyFill="1" applyAlignment="1" applyProtection="1">
      <alignment horizontal="center" vertical="center"/>
    </xf>
    <xf numFmtId="0" fontId="6" fillId="2" borderId="0" xfId="0" applyFont="1" applyFill="1" applyAlignment="1" applyProtection="1">
      <alignment horizontal="center" vertical="center"/>
    </xf>
    <xf numFmtId="177" fontId="5" fillId="2" borderId="0" xfId="0" applyNumberFormat="1" applyFont="1" applyFill="1" applyAlignment="1" applyProtection="1">
      <alignment horizontal="center" vertical="center"/>
    </xf>
    <xf numFmtId="0" fontId="7" fillId="2" borderId="0" xfId="0" applyFont="1" applyFill="1" applyProtection="1">
      <alignment vertical="center"/>
    </xf>
    <xf numFmtId="0" fontId="7" fillId="2" borderId="0" xfId="0" applyFont="1" applyFill="1" applyAlignment="1" applyProtection="1">
      <alignment horizontal="center" vertical="center"/>
    </xf>
    <xf numFmtId="0" fontId="8" fillId="2" borderId="0" xfId="0" applyFont="1" applyFill="1" applyAlignment="1" applyProtection="1">
      <alignment horizontal="center" vertical="center"/>
    </xf>
    <xf numFmtId="0" fontId="9" fillId="2" borderId="0" xfId="0" applyFont="1" applyFill="1" applyAlignment="1" applyProtection="1">
      <alignment vertical="center"/>
    </xf>
    <xf numFmtId="0" fontId="5" fillId="2" borderId="0" xfId="0" applyFont="1" applyFill="1" applyAlignment="1" applyProtection="1">
      <alignment vertical="center"/>
    </xf>
    <xf numFmtId="176" fontId="6" fillId="2" borderId="10" xfId="0" applyNumberFormat="1" applyFont="1" applyFill="1" applyBorder="1" applyAlignment="1" applyProtection="1">
      <alignment vertical="center"/>
    </xf>
    <xf numFmtId="177" fontId="5" fillId="2" borderId="11" xfId="0" applyNumberFormat="1" applyFont="1" applyFill="1" applyBorder="1" applyAlignment="1" applyProtection="1">
      <alignment horizontal="center" vertical="center"/>
    </xf>
    <xf numFmtId="14" fontId="5" fillId="2" borderId="0" xfId="0" applyNumberFormat="1" applyFont="1" applyFill="1" applyAlignment="1" applyProtection="1">
      <alignment horizontal="center" vertical="center"/>
    </xf>
    <xf numFmtId="0" fontId="0" fillId="2" borderId="16" xfId="0" applyFill="1" applyBorder="1" applyProtection="1">
      <alignment vertical="center"/>
      <protection locked="0"/>
    </xf>
    <xf numFmtId="0" fontId="0" fillId="2" borderId="0" xfId="0" applyFill="1" applyBorder="1" applyProtection="1">
      <alignment vertical="center"/>
      <protection locked="0"/>
    </xf>
    <xf numFmtId="0" fontId="0" fillId="2" borderId="17" xfId="0" applyFill="1" applyBorder="1" applyProtection="1">
      <alignment vertical="center"/>
      <protection locked="0"/>
    </xf>
    <xf numFmtId="0" fontId="4" fillId="2" borderId="0" xfId="0" applyFont="1" applyFill="1" applyBorder="1" applyAlignment="1" applyProtection="1">
      <alignment horizontal="left" vertical="center" indent="1"/>
      <protection locked="0"/>
    </xf>
    <xf numFmtId="0" fontId="4" fillId="2" borderId="0" xfId="0" applyFont="1" applyFill="1" applyBorder="1" applyAlignment="1" applyProtection="1">
      <alignment horizontal="right" vertical="center" indent="1"/>
      <protection locked="0"/>
    </xf>
    <xf numFmtId="0" fontId="4" fillId="2" borderId="0" xfId="0" applyFont="1" applyFill="1" applyBorder="1" applyProtection="1">
      <alignment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0" fillId="2" borderId="19" xfId="0" applyFill="1" applyBorder="1" applyProtection="1">
      <alignment vertical="center"/>
      <protection locked="0"/>
    </xf>
    <xf numFmtId="0" fontId="0" fillId="2" borderId="20" xfId="0" applyFill="1" applyBorder="1" applyProtection="1">
      <alignment vertical="center"/>
      <protection locked="0"/>
    </xf>
    <xf numFmtId="0" fontId="0" fillId="2" borderId="13" xfId="0" applyFill="1" applyBorder="1" applyProtection="1">
      <alignment vertical="center"/>
    </xf>
    <xf numFmtId="0" fontId="0" fillId="2" borderId="14" xfId="0" applyFill="1" applyBorder="1" applyProtection="1">
      <alignment vertical="center"/>
    </xf>
    <xf numFmtId="0" fontId="0" fillId="2" borderId="15" xfId="0" applyFill="1" applyBorder="1" applyProtection="1">
      <alignment vertical="center"/>
    </xf>
    <xf numFmtId="0" fontId="0" fillId="2" borderId="0" xfId="0" applyFill="1" applyProtection="1">
      <alignment vertical="center"/>
    </xf>
    <xf numFmtId="0" fontId="4" fillId="2" borderId="2" xfId="0" applyFont="1" applyFill="1" applyBorder="1" applyAlignment="1" applyProtection="1">
      <alignment horizontal="center" vertical="center"/>
    </xf>
    <xf numFmtId="0" fontId="4" fillId="2" borderId="3" xfId="0" applyFont="1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16" xfId="0" applyFill="1" applyBorder="1" applyProtection="1">
      <alignment vertical="center"/>
    </xf>
    <xf numFmtId="0" fontId="0" fillId="2" borderId="0" xfId="0" applyFill="1" applyBorder="1" applyProtection="1">
      <alignment vertical="center"/>
    </xf>
    <xf numFmtId="0" fontId="0" fillId="2" borderId="17" xfId="0" applyFill="1" applyBorder="1" applyProtection="1">
      <alignment vertical="center"/>
    </xf>
    <xf numFmtId="14" fontId="4" fillId="2" borderId="0" xfId="0" applyNumberFormat="1" applyFont="1" applyFill="1" applyProtection="1">
      <alignment vertical="center"/>
    </xf>
    <xf numFmtId="0" fontId="2" fillId="2" borderId="16" xfId="0" applyFont="1" applyFill="1" applyBorder="1" applyAlignment="1" applyProtection="1">
      <alignment vertical="center"/>
    </xf>
    <xf numFmtId="0" fontId="3" fillId="2" borderId="17" xfId="0" applyFont="1" applyFill="1" applyBorder="1" applyAlignment="1" applyProtection="1">
      <alignment vertical="center"/>
    </xf>
    <xf numFmtId="0" fontId="2" fillId="2" borderId="0" xfId="0" applyFont="1" applyFill="1" applyAlignment="1" applyProtection="1">
      <alignment vertical="center"/>
    </xf>
    <xf numFmtId="0" fontId="4" fillId="2" borderId="16" xfId="0" applyFont="1" applyFill="1" applyBorder="1" applyProtection="1">
      <alignment vertical="center"/>
    </xf>
    <xf numFmtId="0" fontId="4" fillId="2" borderId="0" xfId="0" applyFont="1" applyFill="1" applyProtection="1">
      <alignment vertical="center"/>
    </xf>
    <xf numFmtId="0" fontId="3" fillId="2" borderId="0" xfId="0" applyFont="1" applyFill="1" applyBorder="1" applyAlignment="1" applyProtection="1">
      <alignment vertical="center"/>
    </xf>
    <xf numFmtId="0" fontId="0" fillId="2" borderId="0" xfId="0" applyFill="1" applyProtection="1">
      <alignment vertical="center"/>
      <protection locked="0"/>
    </xf>
    <xf numFmtId="0" fontId="4" fillId="3" borderId="5" xfId="0" applyFont="1" applyFill="1" applyBorder="1" applyAlignment="1" applyProtection="1">
      <alignment horizontal="left" vertical="center" indent="1"/>
      <protection locked="0"/>
    </xf>
    <xf numFmtId="0" fontId="4" fillId="3" borderId="1" xfId="0" applyFont="1" applyFill="1" applyBorder="1" applyAlignment="1" applyProtection="1">
      <alignment horizontal="right" vertical="center" indent="1"/>
      <protection locked="0"/>
    </xf>
    <xf numFmtId="0" fontId="4" fillId="3" borderId="6" xfId="0" applyFont="1" applyFill="1" applyBorder="1" applyAlignment="1" applyProtection="1">
      <alignment horizontal="right" vertical="center" indent="1"/>
      <protection locked="0"/>
    </xf>
    <xf numFmtId="0" fontId="4" fillId="3" borderId="7" xfId="0" applyFont="1" applyFill="1" applyBorder="1" applyAlignment="1" applyProtection="1">
      <alignment horizontal="left" vertical="center" indent="1"/>
      <protection locked="0"/>
    </xf>
    <xf numFmtId="0" fontId="4" fillId="3" borderId="8" xfId="0" applyFont="1" applyFill="1" applyBorder="1" applyAlignment="1" applyProtection="1">
      <alignment horizontal="right" vertical="center" indent="1"/>
      <protection locked="0"/>
    </xf>
    <xf numFmtId="0" fontId="4" fillId="3" borderId="9" xfId="0" applyFont="1" applyFill="1" applyBorder="1" applyAlignment="1" applyProtection="1">
      <alignment horizontal="right" vertical="center" indent="1"/>
      <protection locked="0"/>
    </xf>
    <xf numFmtId="0" fontId="12" fillId="2" borderId="12" xfId="0" applyFont="1" applyFill="1" applyBorder="1" applyAlignment="1" applyProtection="1">
      <alignment horizontal="center" vertical="center"/>
    </xf>
    <xf numFmtId="0" fontId="3" fillId="3" borderId="0" xfId="0" applyFont="1" applyFill="1" applyBorder="1" applyAlignment="1" applyProtection="1">
      <alignment horizontal="center" vertical="center"/>
      <protection locked="0"/>
    </xf>
    <xf numFmtId="0" fontId="3" fillId="2" borderId="0" xfId="0" applyFont="1" applyFill="1" applyBorder="1" applyAlignment="1" applyProtection="1">
      <alignment vertical="center"/>
    </xf>
    <xf numFmtId="0" fontId="2" fillId="2" borderId="0" xfId="0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left" vertical="center"/>
      <protection locked="0"/>
    </xf>
    <xf numFmtId="0" fontId="10" fillId="2" borderId="13" xfId="0" applyFont="1" applyFill="1" applyBorder="1" applyAlignment="1" applyProtection="1">
      <alignment vertical="top"/>
      <protection locked="0"/>
    </xf>
    <xf numFmtId="0" fontId="10" fillId="2" borderId="14" xfId="0" applyFont="1" applyFill="1" applyBorder="1" applyAlignment="1" applyProtection="1">
      <alignment vertical="top"/>
      <protection locked="0"/>
    </xf>
    <xf numFmtId="0" fontId="10" fillId="2" borderId="15" xfId="0" applyFont="1" applyFill="1" applyBorder="1" applyAlignment="1" applyProtection="1">
      <alignment vertical="top"/>
      <protection locked="0"/>
    </xf>
    <xf numFmtId="0" fontId="10" fillId="2" borderId="16" xfId="0" applyFont="1" applyFill="1" applyBorder="1" applyAlignment="1" applyProtection="1">
      <alignment vertical="top"/>
      <protection locked="0"/>
    </xf>
    <xf numFmtId="0" fontId="10" fillId="2" borderId="0" xfId="0" applyFont="1" applyFill="1" applyBorder="1" applyAlignment="1" applyProtection="1">
      <alignment vertical="top"/>
      <protection locked="0"/>
    </xf>
    <xf numFmtId="0" fontId="10" fillId="2" borderId="17" xfId="0" applyFont="1" applyFill="1" applyBorder="1" applyAlignment="1" applyProtection="1">
      <alignment vertical="top"/>
      <protection locked="0"/>
    </xf>
    <xf numFmtId="0" fontId="10" fillId="2" borderId="18" xfId="0" applyFont="1" applyFill="1" applyBorder="1" applyAlignment="1" applyProtection="1">
      <alignment vertical="top"/>
      <protection locked="0"/>
    </xf>
    <xf numFmtId="0" fontId="10" fillId="2" borderId="19" xfId="0" applyFont="1" applyFill="1" applyBorder="1" applyAlignment="1" applyProtection="1">
      <alignment vertical="top"/>
      <protection locked="0"/>
    </xf>
    <xf numFmtId="0" fontId="10" fillId="2" borderId="20" xfId="0" applyFont="1" applyFill="1" applyBorder="1" applyAlignment="1" applyProtection="1">
      <alignment vertical="top"/>
      <protection locked="0"/>
    </xf>
  </cellXfs>
  <cellStyles count="1">
    <cellStyle name="標準" xfId="0" builtinId="0"/>
  </cellStyles>
  <dxfs count="24">
    <dxf>
      <font>
        <b/>
        <i val="0"/>
        <color rgb="FF0070C0"/>
      </font>
    </dxf>
    <dxf>
      <font>
        <color rgb="FFFF0000"/>
      </font>
      <fill>
        <patternFill patternType="none">
          <bgColor auto="1"/>
        </patternFill>
      </fill>
    </dxf>
    <dxf>
      <font>
        <b/>
        <i val="0"/>
        <color rgb="FF0070C0"/>
      </font>
    </dxf>
    <dxf>
      <font>
        <color rgb="FFFF0000"/>
      </font>
      <fill>
        <patternFill patternType="none">
          <bgColor auto="1"/>
        </patternFill>
      </fill>
    </dxf>
    <dxf>
      <font>
        <b/>
        <i val="0"/>
        <color rgb="FF0070C0"/>
      </font>
    </dxf>
    <dxf>
      <font>
        <color rgb="FFFF0000"/>
      </font>
      <fill>
        <patternFill patternType="none">
          <bgColor auto="1"/>
        </patternFill>
      </fill>
    </dxf>
    <dxf>
      <font>
        <b/>
        <i val="0"/>
        <color rgb="FF0070C0"/>
      </font>
    </dxf>
    <dxf>
      <font>
        <color rgb="FFFF0000"/>
      </font>
      <fill>
        <patternFill patternType="none">
          <bgColor auto="1"/>
        </patternFill>
      </fill>
    </dxf>
    <dxf>
      <font>
        <b/>
        <i val="0"/>
        <color rgb="FF0070C0"/>
      </font>
    </dxf>
    <dxf>
      <font>
        <color rgb="FFFF0000"/>
      </font>
      <fill>
        <patternFill patternType="none">
          <bgColor auto="1"/>
        </patternFill>
      </fill>
    </dxf>
    <dxf>
      <font>
        <b/>
        <i val="0"/>
        <color rgb="FF0070C0"/>
      </font>
    </dxf>
    <dxf>
      <font>
        <color rgb="FFFF0000"/>
      </font>
      <fill>
        <patternFill patternType="none">
          <bgColor auto="1"/>
        </patternFill>
      </fill>
    </dxf>
    <dxf>
      <font>
        <b/>
        <i val="0"/>
        <color rgb="FF0070C0"/>
      </font>
    </dxf>
    <dxf>
      <font>
        <color rgb="FFFF0000"/>
      </font>
      <fill>
        <patternFill patternType="none">
          <bgColor auto="1"/>
        </patternFill>
      </fill>
    </dxf>
    <dxf>
      <font>
        <b/>
        <i val="0"/>
        <color rgb="FF0070C0"/>
      </font>
    </dxf>
    <dxf>
      <font>
        <color rgb="FFFF0000"/>
      </font>
      <fill>
        <patternFill patternType="none">
          <bgColor auto="1"/>
        </patternFill>
      </fill>
    </dxf>
    <dxf>
      <font>
        <b/>
        <i val="0"/>
        <color rgb="FF0070C0"/>
      </font>
    </dxf>
    <dxf>
      <font>
        <color rgb="FFFF0000"/>
      </font>
      <fill>
        <patternFill patternType="none">
          <bgColor auto="1"/>
        </patternFill>
      </fill>
    </dxf>
    <dxf>
      <font>
        <b/>
        <i val="0"/>
        <color rgb="FF0070C0"/>
      </font>
    </dxf>
    <dxf>
      <font>
        <color rgb="FFFF0000"/>
      </font>
      <fill>
        <patternFill patternType="none">
          <bgColor auto="1"/>
        </patternFill>
      </fill>
    </dxf>
    <dxf>
      <font>
        <b/>
        <i val="0"/>
        <color rgb="FF0070C0"/>
      </font>
    </dxf>
    <dxf>
      <font>
        <color rgb="FFFF0000"/>
      </font>
      <fill>
        <patternFill patternType="none">
          <bgColor auto="1"/>
        </patternFill>
      </fill>
    </dxf>
    <dxf>
      <font>
        <b/>
        <i val="0"/>
        <color rgb="FF0070C0"/>
      </font>
    </dxf>
    <dxf>
      <font>
        <color rgb="FFFF0000"/>
      </font>
      <fill>
        <patternFill patternType="none">
          <bgColor auto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406403</xdr:colOff>
      <xdr:row>4</xdr:row>
      <xdr:rowOff>29765</xdr:rowOff>
    </xdr:from>
    <xdr:to>
      <xdr:col>8</xdr:col>
      <xdr:colOff>496095</xdr:colOff>
      <xdr:row>11</xdr:row>
      <xdr:rowOff>558401</xdr:rowOff>
    </xdr:to>
    <xdr:pic>
      <xdr:nvPicPr>
        <xdr:cNvPr id="4" name="図 3" descr="Frangipani Flowers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4450" y="793749"/>
          <a:ext cx="6102348" cy="45767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7"/>
  <sheetViews>
    <sheetView tabSelected="1" zoomScaleNormal="100" zoomScaleSheetLayoutView="70" zoomScalePageLayoutView="60" workbookViewId="0">
      <selection activeCell="D8" sqref="D8:H13"/>
    </sheetView>
  </sheetViews>
  <sheetFormatPr defaultRowHeight="14.25" customHeight="1"/>
  <cols>
    <col min="1" max="9" width="9" style="24" customWidth="1"/>
    <col min="10" max="14" width="9" style="24"/>
    <col min="15" max="15" width="17.125" style="24" customWidth="1"/>
    <col min="16" max="17" width="9" style="24"/>
    <col min="18" max="18" width="13.375" style="24" hidden="1" customWidth="1"/>
    <col min="19" max="16384" width="9" style="24"/>
  </cols>
  <sheetData>
    <row r="1" spans="1:18" ht="14.25" customHeight="1" thickBot="1">
      <c r="A1" s="21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3"/>
      <c r="O1" s="25" t="s">
        <v>1</v>
      </c>
      <c r="P1" s="26" t="s">
        <v>3</v>
      </c>
      <c r="Q1" s="27" t="s">
        <v>4</v>
      </c>
    </row>
    <row r="2" spans="1:18" ht="14.25" customHeight="1">
      <c r="A2" s="28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30"/>
      <c r="O2" s="39" t="s">
        <v>2</v>
      </c>
      <c r="P2" s="40">
        <v>1</v>
      </c>
      <c r="Q2" s="41">
        <v>1</v>
      </c>
      <c r="R2" s="31">
        <f t="shared" ref="R2:R23" si="0">IF(OR(P2=0,Q2=0),0,DATE($D$8,P2,Q2))</f>
        <v>40544</v>
      </c>
    </row>
    <row r="3" spans="1:18" ht="14.25" customHeight="1">
      <c r="A3" s="28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30"/>
      <c r="O3" s="39" t="s">
        <v>5</v>
      </c>
      <c r="P3" s="40">
        <v>1</v>
      </c>
      <c r="Q3" s="41">
        <v>15</v>
      </c>
      <c r="R3" s="31">
        <f t="shared" si="0"/>
        <v>40558</v>
      </c>
    </row>
    <row r="4" spans="1:18" ht="14.25" customHeight="1">
      <c r="A4" s="28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30"/>
      <c r="O4" s="39" t="s">
        <v>6</v>
      </c>
      <c r="P4" s="40">
        <v>3</v>
      </c>
      <c r="Q4" s="41">
        <v>11</v>
      </c>
      <c r="R4" s="31">
        <f t="shared" si="0"/>
        <v>40613</v>
      </c>
    </row>
    <row r="5" spans="1:18" ht="14.25" customHeight="1">
      <c r="A5" s="28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30"/>
      <c r="O5" s="39" t="s">
        <v>7</v>
      </c>
      <c r="P5" s="40">
        <v>2</v>
      </c>
      <c r="Q5" s="41">
        <v>21</v>
      </c>
      <c r="R5" s="31">
        <f t="shared" si="0"/>
        <v>40595</v>
      </c>
    </row>
    <row r="6" spans="1:18" ht="14.25" customHeight="1">
      <c r="A6" s="28"/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30"/>
      <c r="O6" s="39"/>
      <c r="P6" s="40"/>
      <c r="Q6" s="41"/>
      <c r="R6" s="31">
        <f t="shared" si="0"/>
        <v>0</v>
      </c>
    </row>
    <row r="7" spans="1:18" s="34" customFormat="1" ht="14.25" customHeight="1">
      <c r="A7" s="32"/>
      <c r="H7" s="37"/>
      <c r="I7" s="37"/>
      <c r="J7" s="37"/>
      <c r="K7" s="37"/>
      <c r="L7" s="37"/>
      <c r="M7" s="33"/>
      <c r="O7" s="39"/>
      <c r="P7" s="40"/>
      <c r="Q7" s="41"/>
      <c r="R7" s="31">
        <f t="shared" si="0"/>
        <v>0</v>
      </c>
    </row>
    <row r="8" spans="1:18" ht="14.25" customHeight="1">
      <c r="A8" s="28"/>
      <c r="D8" s="46">
        <v>2011</v>
      </c>
      <c r="E8" s="46"/>
      <c r="F8" s="46"/>
      <c r="G8" s="46"/>
      <c r="H8" s="46"/>
      <c r="I8" s="48" t="s">
        <v>17</v>
      </c>
      <c r="J8" s="48"/>
      <c r="K8" s="37"/>
      <c r="L8" s="37"/>
      <c r="M8" s="33"/>
      <c r="O8" s="39"/>
      <c r="P8" s="40"/>
      <c r="Q8" s="41"/>
      <c r="R8" s="31">
        <f t="shared" si="0"/>
        <v>0</v>
      </c>
    </row>
    <row r="9" spans="1:18" ht="14.25" customHeight="1">
      <c r="A9" s="28"/>
      <c r="D9" s="46"/>
      <c r="E9" s="46"/>
      <c r="F9" s="46"/>
      <c r="G9" s="46"/>
      <c r="H9" s="46"/>
      <c r="I9" s="48"/>
      <c r="J9" s="48"/>
      <c r="K9" s="37"/>
      <c r="L9" s="37"/>
      <c r="M9" s="33"/>
      <c r="O9" s="39"/>
      <c r="P9" s="40"/>
      <c r="Q9" s="41"/>
      <c r="R9" s="31">
        <f t="shared" si="0"/>
        <v>0</v>
      </c>
    </row>
    <row r="10" spans="1:18" ht="14.25" customHeight="1">
      <c r="A10" s="28"/>
      <c r="D10" s="46"/>
      <c r="E10" s="46"/>
      <c r="F10" s="46"/>
      <c r="G10" s="46"/>
      <c r="H10" s="46"/>
      <c r="I10" s="48"/>
      <c r="J10" s="48"/>
      <c r="K10" s="37"/>
      <c r="L10" s="37"/>
      <c r="M10" s="33"/>
      <c r="O10" s="39"/>
      <c r="P10" s="40"/>
      <c r="Q10" s="41"/>
      <c r="R10" s="31">
        <f t="shared" si="0"/>
        <v>0</v>
      </c>
    </row>
    <row r="11" spans="1:18" ht="14.25" customHeight="1">
      <c r="A11" s="28"/>
      <c r="D11" s="46"/>
      <c r="E11" s="46"/>
      <c r="F11" s="46"/>
      <c r="G11" s="46"/>
      <c r="H11" s="46"/>
      <c r="I11" s="48"/>
      <c r="J11" s="48"/>
      <c r="K11" s="37"/>
      <c r="L11" s="37"/>
      <c r="M11" s="33"/>
      <c r="O11" s="39"/>
      <c r="P11" s="40"/>
      <c r="Q11" s="41"/>
      <c r="R11" s="31">
        <f t="shared" si="0"/>
        <v>0</v>
      </c>
    </row>
    <row r="12" spans="1:18" s="36" customFormat="1" ht="14.25" customHeight="1">
      <c r="A12" s="35"/>
      <c r="D12" s="46"/>
      <c r="E12" s="46"/>
      <c r="F12" s="46"/>
      <c r="G12" s="46"/>
      <c r="H12" s="46"/>
      <c r="I12" s="48"/>
      <c r="J12" s="48"/>
      <c r="K12" s="37"/>
      <c r="L12" s="37"/>
      <c r="M12" s="33"/>
      <c r="O12" s="39"/>
      <c r="P12" s="40"/>
      <c r="Q12" s="41"/>
      <c r="R12" s="31">
        <f t="shared" si="0"/>
        <v>0</v>
      </c>
    </row>
    <row r="13" spans="1:18" ht="14.25" customHeight="1">
      <c r="A13" s="28"/>
      <c r="B13" s="29"/>
      <c r="C13" s="29"/>
      <c r="D13" s="46"/>
      <c r="E13" s="46"/>
      <c r="F13" s="46"/>
      <c r="G13" s="46"/>
      <c r="H13" s="46"/>
      <c r="I13" s="48"/>
      <c r="J13" s="48"/>
      <c r="K13" s="29"/>
      <c r="L13" s="29"/>
      <c r="M13" s="30"/>
      <c r="O13" s="39"/>
      <c r="P13" s="40"/>
      <c r="Q13" s="41"/>
      <c r="R13" s="31">
        <f t="shared" si="0"/>
        <v>0</v>
      </c>
    </row>
    <row r="14" spans="1:18" ht="14.25" customHeight="1">
      <c r="A14" s="28"/>
      <c r="B14" s="29"/>
      <c r="C14" s="29"/>
      <c r="D14" s="47" t="s">
        <v>16</v>
      </c>
      <c r="E14" s="47"/>
      <c r="F14" s="47"/>
      <c r="G14" s="47"/>
      <c r="H14" s="47"/>
      <c r="I14" s="47"/>
      <c r="J14" s="47"/>
      <c r="K14" s="47"/>
      <c r="L14" s="47"/>
      <c r="M14" s="30"/>
      <c r="O14" s="39"/>
      <c r="P14" s="40"/>
      <c r="Q14" s="41"/>
      <c r="R14" s="31">
        <f t="shared" si="0"/>
        <v>0</v>
      </c>
    </row>
    <row r="15" spans="1:18" ht="14.25" customHeight="1">
      <c r="A15" s="28"/>
      <c r="B15" s="29"/>
      <c r="D15" s="47"/>
      <c r="E15" s="47"/>
      <c r="F15" s="47"/>
      <c r="G15" s="47"/>
      <c r="H15" s="47"/>
      <c r="I15" s="47"/>
      <c r="J15" s="47"/>
      <c r="K15" s="47"/>
      <c r="L15" s="47"/>
      <c r="M15" s="30"/>
      <c r="O15" s="39"/>
      <c r="P15" s="40"/>
      <c r="Q15" s="41"/>
      <c r="R15" s="31">
        <f t="shared" si="0"/>
        <v>0</v>
      </c>
    </row>
    <row r="16" spans="1:18" ht="14.25" customHeight="1">
      <c r="A16" s="28"/>
      <c r="B16" s="29"/>
      <c r="D16" s="47"/>
      <c r="E16" s="47"/>
      <c r="F16" s="47"/>
      <c r="G16" s="47"/>
      <c r="H16" s="47"/>
      <c r="I16" s="47"/>
      <c r="J16" s="47"/>
      <c r="K16" s="47"/>
      <c r="L16" s="47"/>
      <c r="M16" s="30"/>
      <c r="O16" s="39"/>
      <c r="P16" s="40"/>
      <c r="Q16" s="41"/>
      <c r="R16" s="31">
        <f t="shared" si="0"/>
        <v>0</v>
      </c>
    </row>
    <row r="17" spans="1:18" ht="14.25" customHeight="1">
      <c r="A17" s="28"/>
      <c r="B17" s="29"/>
      <c r="D17" s="47"/>
      <c r="E17" s="47"/>
      <c r="F17" s="47"/>
      <c r="G17" s="47"/>
      <c r="H17" s="47"/>
      <c r="I17" s="47"/>
      <c r="J17" s="47"/>
      <c r="K17" s="47"/>
      <c r="L17" s="47"/>
      <c r="M17" s="30"/>
      <c r="O17" s="39"/>
      <c r="P17" s="40"/>
      <c r="Q17" s="41"/>
      <c r="R17" s="31">
        <f t="shared" si="0"/>
        <v>0</v>
      </c>
    </row>
    <row r="18" spans="1:18" ht="14.25" customHeight="1">
      <c r="A18" s="28"/>
      <c r="B18" s="29"/>
      <c r="D18" s="47"/>
      <c r="E18" s="47"/>
      <c r="F18" s="47"/>
      <c r="G18" s="47"/>
      <c r="H18" s="47"/>
      <c r="I18" s="47"/>
      <c r="J18" s="47"/>
      <c r="K18" s="47"/>
      <c r="L18" s="47"/>
      <c r="M18" s="30"/>
      <c r="O18" s="39"/>
      <c r="P18" s="40"/>
      <c r="Q18" s="41"/>
      <c r="R18" s="31">
        <f t="shared" si="0"/>
        <v>0</v>
      </c>
    </row>
    <row r="19" spans="1:18" ht="14.25" customHeight="1">
      <c r="A19" s="28"/>
      <c r="B19" s="29"/>
      <c r="D19" s="47"/>
      <c r="E19" s="47"/>
      <c r="F19" s="47"/>
      <c r="G19" s="47"/>
      <c r="H19" s="47"/>
      <c r="I19" s="47"/>
      <c r="J19" s="47"/>
      <c r="K19" s="47"/>
      <c r="L19" s="47"/>
      <c r="M19" s="30"/>
      <c r="O19" s="39"/>
      <c r="P19" s="40"/>
      <c r="Q19" s="41"/>
      <c r="R19" s="31">
        <f t="shared" si="0"/>
        <v>0</v>
      </c>
    </row>
    <row r="20" spans="1:18" ht="14.25" customHeight="1">
      <c r="A20" s="28"/>
      <c r="B20" s="29"/>
      <c r="M20" s="30"/>
      <c r="O20" s="39"/>
      <c r="P20" s="40"/>
      <c r="Q20" s="41"/>
      <c r="R20" s="31">
        <f t="shared" si="0"/>
        <v>0</v>
      </c>
    </row>
    <row r="21" spans="1:18" ht="14.25" customHeight="1">
      <c r="A21" s="12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4"/>
      <c r="O21" s="39"/>
      <c r="P21" s="40"/>
      <c r="Q21" s="41"/>
      <c r="R21" s="31">
        <f t="shared" si="0"/>
        <v>0</v>
      </c>
    </row>
    <row r="22" spans="1:18" ht="14.25" customHeight="1">
      <c r="A22" s="12"/>
      <c r="B22" s="13"/>
      <c r="C22" s="13"/>
      <c r="D22" s="38"/>
      <c r="E22" s="38"/>
      <c r="F22" s="38"/>
      <c r="G22" s="38"/>
      <c r="H22" s="38"/>
      <c r="I22" s="38"/>
      <c r="J22" s="38"/>
      <c r="K22" s="13"/>
      <c r="L22" s="13"/>
      <c r="M22" s="14"/>
      <c r="O22" s="39"/>
      <c r="P22" s="40"/>
      <c r="Q22" s="41"/>
      <c r="R22" s="31">
        <f t="shared" si="0"/>
        <v>0</v>
      </c>
    </row>
    <row r="23" spans="1:18" ht="14.25" customHeight="1" thickBot="1">
      <c r="A23" s="12"/>
      <c r="B23" s="13"/>
      <c r="C23" s="13"/>
      <c r="D23" s="38"/>
      <c r="E23" s="38"/>
      <c r="F23" s="38"/>
      <c r="G23" s="38"/>
      <c r="H23" s="38"/>
      <c r="I23" s="38"/>
      <c r="J23" s="38"/>
      <c r="K23" s="13"/>
      <c r="L23" s="13"/>
      <c r="M23" s="14"/>
      <c r="O23" s="42"/>
      <c r="P23" s="43"/>
      <c r="Q23" s="44"/>
      <c r="R23" s="31">
        <f t="shared" si="0"/>
        <v>0</v>
      </c>
    </row>
    <row r="24" spans="1:18" ht="14.25" customHeight="1">
      <c r="A24" s="12"/>
      <c r="B24" s="13"/>
      <c r="C24" s="13"/>
      <c r="D24" s="38"/>
      <c r="E24" s="38"/>
      <c r="F24" s="38"/>
      <c r="G24" s="38"/>
      <c r="H24" s="38"/>
      <c r="I24" s="38"/>
      <c r="J24" s="38"/>
      <c r="K24" s="13"/>
      <c r="L24" s="13"/>
      <c r="M24" s="14"/>
    </row>
    <row r="25" spans="1:18" ht="14.25" customHeight="1">
      <c r="A25" s="12"/>
      <c r="B25" s="13"/>
      <c r="C25" s="13"/>
      <c r="D25" s="38"/>
      <c r="E25" s="38"/>
      <c r="F25" s="38"/>
      <c r="G25" s="38"/>
      <c r="H25" s="38"/>
      <c r="I25" s="38"/>
      <c r="J25" s="38"/>
      <c r="K25" s="13"/>
      <c r="L25" s="13"/>
      <c r="M25" s="14"/>
    </row>
    <row r="26" spans="1:18" ht="14.25" customHeight="1">
      <c r="A26" s="12"/>
      <c r="B26" s="13"/>
      <c r="C26" s="13"/>
      <c r="D26" s="38"/>
      <c r="E26" s="38"/>
      <c r="F26" s="38"/>
      <c r="G26" s="38"/>
      <c r="H26" s="38"/>
      <c r="I26" s="38"/>
      <c r="J26" s="38"/>
      <c r="K26" s="13"/>
      <c r="L26" s="13"/>
      <c r="M26" s="14"/>
    </row>
    <row r="27" spans="1:18" ht="14.25" customHeight="1">
      <c r="A27" s="12"/>
      <c r="B27" s="13"/>
      <c r="C27" s="13"/>
      <c r="D27" s="38"/>
      <c r="E27" s="38"/>
      <c r="F27" s="38"/>
      <c r="G27" s="38"/>
      <c r="H27" s="38"/>
      <c r="I27" s="38"/>
      <c r="J27" s="38"/>
      <c r="K27" s="13"/>
      <c r="L27" s="13"/>
      <c r="M27" s="14"/>
    </row>
    <row r="28" spans="1:18" ht="14.25" customHeight="1">
      <c r="A28" s="12"/>
      <c r="B28" s="13"/>
      <c r="C28" s="13"/>
      <c r="D28" s="38"/>
      <c r="E28" s="38"/>
      <c r="F28" s="38"/>
      <c r="G28" s="38"/>
      <c r="H28" s="38"/>
      <c r="I28" s="38"/>
      <c r="J28" s="38"/>
      <c r="K28" s="13"/>
      <c r="L28" s="13"/>
      <c r="M28" s="14"/>
    </row>
    <row r="29" spans="1:18" ht="14.25" customHeight="1">
      <c r="A29" s="12"/>
      <c r="B29" s="13"/>
      <c r="C29" s="13"/>
      <c r="D29" s="38"/>
      <c r="E29" s="38"/>
      <c r="F29" s="38"/>
      <c r="G29" s="38"/>
      <c r="H29" s="38"/>
      <c r="I29" s="38"/>
      <c r="J29" s="38"/>
      <c r="K29" s="13"/>
      <c r="L29" s="13"/>
      <c r="M29" s="14"/>
    </row>
    <row r="30" spans="1:18" ht="14.25" customHeight="1">
      <c r="A30" s="12"/>
      <c r="B30" s="13"/>
      <c r="C30" s="13"/>
      <c r="D30" s="38"/>
      <c r="E30" s="38"/>
      <c r="F30" s="38"/>
      <c r="G30" s="38"/>
      <c r="H30" s="38"/>
      <c r="I30" s="38"/>
      <c r="J30" s="38"/>
      <c r="K30" s="13"/>
      <c r="L30" s="13"/>
      <c r="M30" s="14"/>
    </row>
    <row r="31" spans="1:18" ht="14.25" customHeight="1">
      <c r="A31" s="12"/>
      <c r="B31" s="13"/>
      <c r="C31" s="13"/>
      <c r="D31" s="38"/>
      <c r="E31" s="38"/>
      <c r="F31" s="38"/>
      <c r="G31" s="38"/>
      <c r="H31" s="38"/>
      <c r="I31" s="38"/>
      <c r="J31" s="38"/>
      <c r="K31" s="13"/>
      <c r="L31" s="13"/>
      <c r="M31" s="14"/>
    </row>
    <row r="32" spans="1:18" ht="14.25" customHeight="1">
      <c r="A32" s="12"/>
      <c r="B32" s="13"/>
      <c r="C32" s="13"/>
      <c r="D32" s="38"/>
      <c r="E32" s="38"/>
      <c r="F32" s="38"/>
      <c r="G32" s="38"/>
      <c r="H32" s="38"/>
      <c r="I32" s="38"/>
      <c r="J32" s="38"/>
      <c r="K32" s="13"/>
      <c r="L32" s="13"/>
      <c r="M32" s="14"/>
    </row>
    <row r="33" spans="1:13" ht="14.25" customHeight="1">
      <c r="A33" s="12"/>
      <c r="B33" s="13"/>
      <c r="C33" s="13"/>
      <c r="D33" s="38"/>
      <c r="E33" s="38"/>
      <c r="F33" s="38"/>
      <c r="G33" s="38"/>
      <c r="H33" s="38"/>
      <c r="I33" s="38"/>
      <c r="J33" s="38"/>
      <c r="K33" s="13"/>
      <c r="L33" s="13"/>
      <c r="M33" s="14"/>
    </row>
    <row r="34" spans="1:13" ht="14.25" customHeight="1">
      <c r="A34" s="12"/>
      <c r="B34" s="13"/>
      <c r="C34" s="13"/>
      <c r="D34" s="38"/>
      <c r="E34" s="38"/>
      <c r="F34" s="38"/>
      <c r="G34" s="38"/>
      <c r="H34" s="38"/>
      <c r="I34" s="38"/>
      <c r="J34" s="38"/>
      <c r="K34" s="13"/>
      <c r="L34" s="13"/>
      <c r="M34" s="14"/>
    </row>
    <row r="35" spans="1:13" ht="14.25" customHeight="1">
      <c r="A35" s="12"/>
      <c r="B35" s="13"/>
      <c r="C35" s="13"/>
      <c r="D35" s="38"/>
      <c r="E35" s="38"/>
      <c r="F35" s="38"/>
      <c r="G35" s="38"/>
      <c r="H35" s="38"/>
      <c r="I35" s="38"/>
      <c r="J35" s="38"/>
      <c r="K35" s="13"/>
      <c r="L35" s="13"/>
      <c r="M35" s="14"/>
    </row>
    <row r="36" spans="1:13" ht="14.25" customHeight="1">
      <c r="A36" s="12"/>
      <c r="B36" s="13"/>
      <c r="C36" s="13"/>
      <c r="D36" s="38"/>
      <c r="E36" s="38"/>
      <c r="F36" s="38"/>
      <c r="G36" s="38"/>
      <c r="H36" s="38"/>
      <c r="I36" s="38"/>
      <c r="J36" s="38"/>
      <c r="K36" s="13"/>
      <c r="L36" s="13"/>
      <c r="M36" s="14"/>
    </row>
    <row r="37" spans="1:13" ht="14.25" customHeight="1">
      <c r="A37" s="12"/>
      <c r="B37" s="13"/>
      <c r="C37" s="13"/>
      <c r="D37" s="38"/>
      <c r="E37" s="38"/>
      <c r="F37" s="38"/>
      <c r="G37" s="38"/>
      <c r="H37" s="38"/>
      <c r="I37" s="38"/>
      <c r="J37" s="38"/>
      <c r="K37" s="13"/>
      <c r="L37" s="13"/>
      <c r="M37" s="14"/>
    </row>
    <row r="38" spans="1:13" ht="14.25" customHeight="1">
      <c r="A38" s="12"/>
      <c r="B38" s="13"/>
      <c r="C38" s="13"/>
      <c r="D38" s="38"/>
      <c r="E38" s="38"/>
      <c r="F38" s="38"/>
      <c r="G38" s="38"/>
      <c r="H38" s="38"/>
      <c r="I38" s="38"/>
      <c r="J38" s="38"/>
      <c r="K38" s="13"/>
      <c r="L38" s="13"/>
      <c r="M38" s="14"/>
    </row>
    <row r="39" spans="1:13" ht="14.25" customHeight="1">
      <c r="A39" s="12"/>
      <c r="B39" s="13"/>
      <c r="C39" s="13"/>
      <c r="D39" s="38"/>
      <c r="E39" s="38"/>
      <c r="F39" s="38"/>
      <c r="G39" s="38"/>
      <c r="H39" s="38"/>
      <c r="I39" s="38"/>
      <c r="J39" s="38"/>
      <c r="K39" s="13"/>
      <c r="L39" s="13"/>
      <c r="M39" s="14"/>
    </row>
    <row r="40" spans="1:13" ht="14.25" customHeight="1">
      <c r="A40" s="12"/>
      <c r="B40" s="13"/>
      <c r="C40" s="13"/>
      <c r="D40" s="38"/>
      <c r="E40" s="38"/>
      <c r="F40" s="38"/>
      <c r="G40" s="38"/>
      <c r="H40" s="38"/>
      <c r="I40" s="38"/>
      <c r="J40" s="38"/>
      <c r="K40" s="13"/>
      <c r="L40" s="13"/>
      <c r="M40" s="14"/>
    </row>
    <row r="41" spans="1:13" ht="14.25" customHeight="1">
      <c r="A41" s="12"/>
      <c r="B41" s="13"/>
      <c r="C41" s="13"/>
      <c r="D41" s="38"/>
      <c r="E41" s="38"/>
      <c r="F41" s="38"/>
      <c r="G41" s="38"/>
      <c r="H41" s="38"/>
      <c r="I41" s="38"/>
      <c r="J41" s="38"/>
      <c r="K41" s="13"/>
      <c r="L41" s="13"/>
      <c r="M41" s="14"/>
    </row>
    <row r="42" spans="1:13" ht="14.25" customHeight="1">
      <c r="A42" s="12"/>
      <c r="B42" s="13"/>
      <c r="C42" s="13"/>
      <c r="D42" s="38"/>
      <c r="E42" s="38"/>
      <c r="F42" s="38"/>
      <c r="G42" s="38"/>
      <c r="H42" s="38"/>
      <c r="I42" s="38"/>
      <c r="J42" s="38"/>
      <c r="K42" s="13"/>
      <c r="L42" s="13"/>
      <c r="M42" s="14"/>
    </row>
    <row r="43" spans="1:13" ht="14.25" customHeight="1">
      <c r="A43" s="12"/>
      <c r="B43" s="13"/>
      <c r="C43" s="13"/>
      <c r="D43" s="38"/>
      <c r="E43" s="38"/>
      <c r="F43" s="38"/>
      <c r="G43" s="38"/>
      <c r="H43" s="38"/>
      <c r="I43" s="38"/>
      <c r="J43" s="38"/>
      <c r="K43" s="13"/>
      <c r="L43" s="13"/>
      <c r="M43" s="14"/>
    </row>
    <row r="44" spans="1:13" ht="14.25" customHeight="1">
      <c r="A44" s="12"/>
      <c r="B44" s="13"/>
      <c r="C44" s="13"/>
      <c r="D44" s="38"/>
      <c r="E44" s="38"/>
      <c r="F44" s="38"/>
      <c r="G44" s="38"/>
      <c r="H44" s="38"/>
      <c r="I44" s="38"/>
      <c r="J44" s="38"/>
      <c r="K44" s="13"/>
      <c r="L44" s="13"/>
      <c r="M44" s="14"/>
    </row>
    <row r="45" spans="1:13" ht="14.25" customHeight="1">
      <c r="A45" s="12"/>
      <c r="B45" s="13"/>
      <c r="C45" s="13"/>
      <c r="D45" s="38"/>
      <c r="E45" s="38"/>
      <c r="F45" s="38"/>
      <c r="G45" s="38"/>
      <c r="H45" s="38"/>
      <c r="I45" s="38"/>
      <c r="J45" s="38"/>
      <c r="K45" s="13"/>
      <c r="L45" s="13"/>
      <c r="M45" s="14"/>
    </row>
    <row r="46" spans="1:13" ht="14.25" customHeight="1">
      <c r="A46" s="12"/>
      <c r="B46" s="13"/>
      <c r="C46" s="13"/>
      <c r="D46" s="38"/>
      <c r="E46" s="38"/>
      <c r="F46" s="38"/>
      <c r="G46" s="38"/>
      <c r="H46" s="38"/>
      <c r="I46" s="38"/>
      <c r="J46" s="38"/>
      <c r="K46" s="13"/>
      <c r="L46" s="13"/>
      <c r="M46" s="14"/>
    </row>
    <row r="47" spans="1:13" ht="14.25" customHeight="1">
      <c r="A47" s="12"/>
      <c r="B47" s="13"/>
      <c r="C47" s="13"/>
      <c r="D47" s="38"/>
      <c r="E47" s="38"/>
      <c r="F47" s="38"/>
      <c r="G47" s="38"/>
      <c r="H47" s="38"/>
      <c r="I47" s="38"/>
      <c r="J47" s="38"/>
      <c r="K47" s="13"/>
      <c r="L47" s="13"/>
      <c r="M47" s="14"/>
    </row>
    <row r="48" spans="1:13" ht="14.25" customHeight="1">
      <c r="A48" s="12"/>
      <c r="B48" s="13"/>
      <c r="C48" s="13"/>
      <c r="D48" s="38"/>
      <c r="E48" s="38"/>
      <c r="F48" s="38"/>
      <c r="G48" s="38"/>
      <c r="H48" s="38"/>
      <c r="I48" s="38"/>
      <c r="J48" s="38"/>
      <c r="K48" s="13"/>
      <c r="L48" s="13"/>
      <c r="M48" s="14"/>
    </row>
    <row r="49" spans="1:13" ht="14.25" customHeight="1">
      <c r="A49" s="12"/>
      <c r="B49" s="13"/>
      <c r="C49" s="13"/>
      <c r="D49" s="38"/>
      <c r="E49" s="38"/>
      <c r="F49" s="38"/>
      <c r="G49" s="38"/>
      <c r="H49" s="38"/>
      <c r="I49" s="38"/>
      <c r="J49" s="38"/>
      <c r="K49" s="13"/>
      <c r="L49" s="13"/>
      <c r="M49" s="14"/>
    </row>
    <row r="50" spans="1:13" ht="14.25" customHeight="1">
      <c r="A50" s="12"/>
      <c r="B50" s="13"/>
      <c r="C50" s="13"/>
      <c r="D50" s="38"/>
      <c r="E50" s="38"/>
      <c r="F50" s="38"/>
      <c r="G50" s="38"/>
      <c r="H50" s="38"/>
      <c r="I50" s="38"/>
      <c r="J50" s="38"/>
      <c r="K50" s="13"/>
      <c r="L50" s="13"/>
      <c r="M50" s="14"/>
    </row>
    <row r="51" spans="1:13" ht="14.25" customHeight="1">
      <c r="A51" s="12"/>
      <c r="B51" s="13"/>
      <c r="C51" s="13"/>
      <c r="D51" s="38"/>
      <c r="E51" s="38"/>
      <c r="F51" s="38"/>
      <c r="G51" s="38"/>
      <c r="H51" s="38"/>
      <c r="I51" s="38"/>
      <c r="J51" s="38"/>
      <c r="K51" s="13"/>
      <c r="L51" s="13"/>
      <c r="M51" s="14"/>
    </row>
    <row r="52" spans="1:13" ht="14.25" customHeight="1">
      <c r="A52" s="12"/>
      <c r="B52" s="13"/>
      <c r="C52" s="13"/>
      <c r="D52" s="38"/>
      <c r="E52" s="38"/>
      <c r="F52" s="38"/>
      <c r="G52" s="38"/>
      <c r="H52" s="38"/>
      <c r="I52" s="38"/>
      <c r="J52" s="38"/>
      <c r="K52" s="13"/>
      <c r="L52" s="13"/>
      <c r="M52" s="14"/>
    </row>
    <row r="53" spans="1:13" ht="14.25" customHeight="1">
      <c r="A53" s="12"/>
      <c r="B53" s="13"/>
      <c r="C53" s="13"/>
      <c r="D53" s="38"/>
      <c r="E53" s="38"/>
      <c r="F53" s="38"/>
      <c r="G53" s="38"/>
      <c r="H53" s="38"/>
      <c r="I53" s="38"/>
      <c r="J53" s="38"/>
      <c r="K53" s="13"/>
      <c r="L53" s="13"/>
      <c r="M53" s="14"/>
    </row>
    <row r="54" spans="1:13" ht="14.25" customHeight="1">
      <c r="A54" s="12"/>
      <c r="B54" s="13"/>
      <c r="C54" s="13"/>
      <c r="D54" s="38"/>
      <c r="E54" s="38"/>
      <c r="F54" s="38"/>
      <c r="G54" s="38"/>
      <c r="H54" s="38"/>
      <c r="I54" s="38"/>
      <c r="J54" s="38"/>
      <c r="K54" s="13"/>
      <c r="L54" s="13"/>
      <c r="M54" s="14"/>
    </row>
    <row r="55" spans="1:13" ht="14.25" customHeight="1">
      <c r="A55" s="12"/>
      <c r="B55" s="13"/>
      <c r="C55" s="13"/>
      <c r="D55" s="38"/>
      <c r="E55" s="38"/>
      <c r="F55" s="38"/>
      <c r="G55" s="38"/>
      <c r="H55" s="38"/>
      <c r="I55" s="38"/>
      <c r="J55" s="38"/>
      <c r="K55" s="13"/>
      <c r="L55" s="13"/>
      <c r="M55" s="14"/>
    </row>
    <row r="56" spans="1:13" ht="14.25" customHeight="1">
      <c r="A56" s="12"/>
      <c r="B56" s="13"/>
      <c r="C56" s="13"/>
      <c r="D56" s="38"/>
      <c r="E56" s="38"/>
      <c r="F56" s="38"/>
      <c r="G56" s="38"/>
      <c r="H56" s="38"/>
      <c r="I56" s="38"/>
      <c r="J56" s="38"/>
      <c r="K56" s="13"/>
      <c r="L56" s="13"/>
      <c r="M56" s="14"/>
    </row>
    <row r="57" spans="1:13" ht="14.25" customHeight="1">
      <c r="A57" s="12"/>
      <c r="B57" s="13"/>
      <c r="C57" s="13"/>
      <c r="D57" s="38"/>
      <c r="E57" s="38"/>
      <c r="F57" s="38"/>
      <c r="G57" s="38"/>
      <c r="H57" s="38"/>
      <c r="I57" s="38"/>
      <c r="J57" s="38"/>
      <c r="K57" s="13"/>
      <c r="L57" s="13"/>
      <c r="M57" s="14"/>
    </row>
    <row r="58" spans="1:13" ht="14.25" customHeight="1">
      <c r="A58" s="12"/>
      <c r="B58" s="13"/>
      <c r="C58" s="13"/>
      <c r="D58" s="38"/>
      <c r="E58" s="38"/>
      <c r="F58" s="38"/>
      <c r="G58" s="38"/>
      <c r="H58" s="38"/>
      <c r="I58" s="38"/>
      <c r="J58" s="38"/>
      <c r="K58" s="13"/>
      <c r="L58" s="13"/>
      <c r="M58" s="14"/>
    </row>
    <row r="59" spans="1:13" ht="14.25" customHeight="1">
      <c r="A59" s="12"/>
      <c r="B59" s="13"/>
      <c r="C59" s="13"/>
      <c r="D59" s="38"/>
      <c r="E59" s="38"/>
      <c r="F59" s="38"/>
      <c r="G59" s="38"/>
      <c r="H59" s="38"/>
      <c r="I59" s="38"/>
      <c r="J59" s="38"/>
      <c r="K59" s="13"/>
      <c r="L59" s="13"/>
      <c r="M59" s="14"/>
    </row>
    <row r="60" spans="1:13" ht="14.25" customHeight="1">
      <c r="A60" s="12"/>
      <c r="B60" s="13"/>
      <c r="C60" s="13"/>
      <c r="D60" s="38"/>
      <c r="E60" s="38"/>
      <c r="F60" s="38"/>
      <c r="G60" s="38"/>
      <c r="H60" s="38"/>
      <c r="I60" s="38"/>
      <c r="J60" s="38"/>
      <c r="K60" s="13"/>
      <c r="L60" s="13"/>
      <c r="M60" s="14"/>
    </row>
    <row r="61" spans="1:13" ht="14.25" customHeight="1">
      <c r="A61" s="12"/>
      <c r="B61" s="13"/>
      <c r="C61" s="13"/>
      <c r="D61" s="38"/>
      <c r="E61" s="38"/>
      <c r="F61" s="38"/>
      <c r="G61" s="38"/>
      <c r="H61" s="38"/>
      <c r="I61" s="38"/>
      <c r="J61" s="38"/>
      <c r="K61" s="13"/>
      <c r="L61" s="13"/>
      <c r="M61" s="14"/>
    </row>
    <row r="62" spans="1:13" ht="14.25" customHeight="1">
      <c r="A62" s="12"/>
      <c r="B62" s="13"/>
      <c r="C62" s="13"/>
      <c r="D62" s="38"/>
      <c r="E62" s="38"/>
      <c r="F62" s="38"/>
      <c r="G62" s="38"/>
      <c r="H62" s="38"/>
      <c r="I62" s="38"/>
      <c r="J62" s="38"/>
      <c r="K62" s="13"/>
      <c r="L62" s="13"/>
      <c r="M62" s="14"/>
    </row>
    <row r="63" spans="1:13" ht="14.25" customHeight="1">
      <c r="A63" s="12"/>
      <c r="B63" s="13"/>
      <c r="C63" s="13"/>
      <c r="D63" s="38"/>
      <c r="E63" s="38"/>
      <c r="F63" s="38"/>
      <c r="G63" s="38"/>
      <c r="H63" s="38"/>
      <c r="I63" s="38"/>
      <c r="J63" s="38"/>
      <c r="K63" s="13"/>
      <c r="L63" s="13"/>
      <c r="M63" s="14"/>
    </row>
    <row r="64" spans="1:13" ht="14.25" customHeight="1">
      <c r="A64" s="12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4"/>
    </row>
    <row r="65" spans="1:13" ht="14.25" customHeight="1">
      <c r="A65" s="12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4"/>
    </row>
    <row r="66" spans="1:13" ht="14.25" customHeight="1">
      <c r="A66" s="12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4"/>
    </row>
    <row r="67" spans="1:13" ht="14.25" customHeight="1">
      <c r="A67" s="12"/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4"/>
    </row>
    <row r="68" spans="1:13" ht="14.25" customHeight="1">
      <c r="A68" s="12"/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4"/>
    </row>
    <row r="69" spans="1:13" ht="14.25" customHeight="1">
      <c r="A69" s="12"/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4"/>
    </row>
    <row r="70" spans="1:13" ht="14.25" customHeight="1">
      <c r="A70" s="12"/>
      <c r="B70" s="13"/>
      <c r="C70" s="13"/>
      <c r="D70" s="13"/>
      <c r="E70" s="13"/>
      <c r="F70" s="15"/>
      <c r="G70" s="16"/>
      <c r="H70" s="16"/>
      <c r="I70" s="13"/>
      <c r="J70" s="13"/>
      <c r="K70" s="13"/>
      <c r="L70" s="13"/>
      <c r="M70" s="14"/>
    </row>
    <row r="71" spans="1:13" ht="14.25" customHeight="1">
      <c r="A71" s="12"/>
      <c r="B71" s="13"/>
      <c r="C71" s="13"/>
      <c r="D71" s="13"/>
      <c r="E71" s="13"/>
      <c r="F71" s="13"/>
      <c r="G71" s="17"/>
      <c r="H71" s="17"/>
      <c r="I71" s="13"/>
      <c r="J71" s="13"/>
      <c r="K71" s="13"/>
      <c r="L71" s="13"/>
      <c r="M71" s="14"/>
    </row>
    <row r="72" spans="1:13" ht="14.25" customHeight="1">
      <c r="A72" s="12"/>
      <c r="B72" s="13"/>
      <c r="C72" s="13"/>
      <c r="D72" s="13"/>
      <c r="E72" s="13"/>
      <c r="F72" s="13"/>
      <c r="G72" s="17"/>
      <c r="H72" s="17"/>
      <c r="I72" s="13"/>
      <c r="J72" s="13"/>
      <c r="K72" s="13"/>
      <c r="L72" s="13"/>
      <c r="M72" s="14"/>
    </row>
    <row r="73" spans="1:13" ht="14.25" customHeight="1">
      <c r="A73" s="12"/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4"/>
    </row>
    <row r="74" spans="1:13" ht="14.25" customHeight="1">
      <c r="A74" s="12"/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4"/>
    </row>
    <row r="75" spans="1:13" ht="14.25" customHeight="1">
      <c r="A75" s="12"/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4"/>
    </row>
    <row r="76" spans="1:13" ht="14.25" customHeight="1">
      <c r="A76" s="12"/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4"/>
    </row>
    <row r="77" spans="1:13" ht="14.25" customHeight="1">
      <c r="A77" s="18"/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20"/>
    </row>
  </sheetData>
  <sheetProtection sheet="1" scenarios="1" formatCells="0" selectLockedCells="1"/>
  <mergeCells count="3">
    <mergeCell ref="D8:H13"/>
    <mergeCell ref="D14:L19"/>
    <mergeCell ref="I8:J13"/>
  </mergeCells>
  <phoneticPr fontId="1"/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B1:I35"/>
  <sheetViews>
    <sheetView showZeros="0" topLeftCell="A3" zoomScaleNormal="100" zoomScaleSheetLayoutView="70" workbookViewId="0">
      <selection activeCell="E4" sqref="E4:I4"/>
    </sheetView>
  </sheetViews>
  <sheetFormatPr defaultColWidth="17" defaultRowHeight="18" customHeight="1"/>
  <cols>
    <col min="1" max="1" width="3.25" style="5" customWidth="1"/>
    <col min="2" max="2" width="13.25" style="5" hidden="1" customWidth="1"/>
    <col min="3" max="9" width="13.125" style="5" customWidth="1"/>
    <col min="10" max="10" width="3.375" style="5" customWidth="1"/>
    <col min="11" max="16384" width="17" style="5"/>
  </cols>
  <sheetData>
    <row r="1" spans="2:9" s="1" customFormat="1" ht="18" hidden="1" customHeight="1">
      <c r="B1" s="11">
        <f>DATE(表紙!$D$8,1,1)</f>
        <v>40544</v>
      </c>
      <c r="C1" s="4">
        <f>MATCH(TEXT(B2,"aaa"),C13:I13,0)</f>
        <v>4</v>
      </c>
    </row>
    <row r="2" spans="2:9" s="1" customFormat="1" ht="18" hidden="1" customHeight="1">
      <c r="B2" s="1">
        <f>DATE(YEAR(B1),C4,DAY(B1))</f>
        <v>40787</v>
      </c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</row>
    <row r="3" spans="2:9" ht="18" customHeight="1">
      <c r="C3" s="4"/>
    </row>
    <row r="4" spans="2:9" s="6" customFormat="1" ht="42">
      <c r="C4" s="7">
        <v>9</v>
      </c>
      <c r="D4" s="7" t="s">
        <v>0</v>
      </c>
      <c r="E4" s="49"/>
      <c r="F4" s="49"/>
      <c r="G4" s="49"/>
      <c r="H4" s="49"/>
      <c r="I4" s="49"/>
    </row>
    <row r="5" spans="2:9" s="6" customFormat="1" ht="42" customHeight="1">
      <c r="C5" s="50"/>
      <c r="D5" s="51"/>
      <c r="E5" s="51"/>
      <c r="F5" s="51"/>
      <c r="G5" s="51"/>
      <c r="H5" s="51"/>
      <c r="I5" s="52"/>
    </row>
    <row r="6" spans="2:9" s="6" customFormat="1" ht="45.75" customHeight="1">
      <c r="C6" s="53"/>
      <c r="D6" s="54"/>
      <c r="E6" s="54"/>
      <c r="F6" s="54"/>
      <c r="G6" s="54"/>
      <c r="H6" s="54"/>
      <c r="I6" s="55"/>
    </row>
    <row r="7" spans="2:9" s="6" customFormat="1" ht="45.75" customHeight="1">
      <c r="C7" s="53"/>
      <c r="D7" s="54"/>
      <c r="E7" s="54"/>
      <c r="F7" s="54"/>
      <c r="G7" s="54"/>
      <c r="H7" s="54"/>
      <c r="I7" s="55"/>
    </row>
    <row r="8" spans="2:9" s="6" customFormat="1" ht="45.75" customHeight="1">
      <c r="C8" s="53"/>
      <c r="D8" s="54"/>
      <c r="E8" s="54"/>
      <c r="F8" s="54"/>
      <c r="G8" s="54"/>
      <c r="H8" s="54"/>
      <c r="I8" s="55"/>
    </row>
    <row r="9" spans="2:9" s="6" customFormat="1" ht="45.75" customHeight="1">
      <c r="C9" s="53"/>
      <c r="D9" s="54"/>
      <c r="E9" s="54"/>
      <c r="F9" s="54"/>
      <c r="G9" s="54"/>
      <c r="H9" s="54"/>
      <c r="I9" s="55"/>
    </row>
    <row r="10" spans="2:9" s="1" customFormat="1" ht="45.75" customHeight="1">
      <c r="C10" s="53"/>
      <c r="D10" s="54"/>
      <c r="E10" s="54"/>
      <c r="F10" s="54"/>
      <c r="G10" s="54"/>
      <c r="H10" s="54"/>
      <c r="I10" s="55"/>
    </row>
    <row r="11" spans="2:9" ht="45.75" customHeight="1">
      <c r="C11" s="53"/>
      <c r="D11" s="54"/>
      <c r="E11" s="54"/>
      <c r="F11" s="54"/>
      <c r="G11" s="54"/>
      <c r="H11" s="54"/>
      <c r="I11" s="55"/>
    </row>
    <row r="12" spans="2:9" ht="45.75" customHeight="1">
      <c r="C12" s="56"/>
      <c r="D12" s="57"/>
      <c r="E12" s="57"/>
      <c r="F12" s="57"/>
      <c r="G12" s="57"/>
      <c r="H12" s="57"/>
      <c r="I12" s="58"/>
    </row>
    <row r="13" spans="2:9" s="1" customFormat="1" ht="42">
      <c r="C13" s="2" t="s">
        <v>8</v>
      </c>
      <c r="D13" s="2" t="s">
        <v>9</v>
      </c>
      <c r="E13" s="2" t="s">
        <v>10</v>
      </c>
      <c r="F13" s="2" t="s">
        <v>11</v>
      </c>
      <c r="G13" s="2" t="s">
        <v>12</v>
      </c>
      <c r="H13" s="2" t="s">
        <v>13</v>
      </c>
      <c r="I13" s="2" t="s">
        <v>14</v>
      </c>
    </row>
    <row r="14" spans="2:9" s="3" customFormat="1" ht="18" hidden="1" customHeight="1">
      <c r="C14" s="3">
        <f t="shared" ref="C14:I14" si="0">$B$2+C2-$C$1</f>
        <v>40784</v>
      </c>
      <c r="D14" s="3">
        <f t="shared" si="0"/>
        <v>40785</v>
      </c>
      <c r="E14" s="3">
        <f t="shared" si="0"/>
        <v>40786</v>
      </c>
      <c r="F14" s="3">
        <f t="shared" si="0"/>
        <v>40787</v>
      </c>
      <c r="G14" s="3">
        <f t="shared" si="0"/>
        <v>40788</v>
      </c>
      <c r="H14" s="3">
        <f t="shared" si="0"/>
        <v>40789</v>
      </c>
      <c r="I14" s="3">
        <f t="shared" si="0"/>
        <v>40790</v>
      </c>
    </row>
    <row r="15" spans="2:9" s="8" customFormat="1" ht="42">
      <c r="C15" s="9">
        <f t="shared" ref="C15:I15" si="1">IF(MONTH(C14)=MONTH($B$2),C14,)</f>
        <v>0</v>
      </c>
      <c r="D15" s="9">
        <f t="shared" si="1"/>
        <v>0</v>
      </c>
      <c r="E15" s="9">
        <f t="shared" si="1"/>
        <v>0</v>
      </c>
      <c r="F15" s="9">
        <f t="shared" si="1"/>
        <v>40787</v>
      </c>
      <c r="G15" s="9">
        <f t="shared" si="1"/>
        <v>40788</v>
      </c>
      <c r="H15" s="9">
        <f t="shared" si="1"/>
        <v>40789</v>
      </c>
      <c r="I15" s="9">
        <f t="shared" si="1"/>
        <v>40790</v>
      </c>
    </row>
    <row r="16" spans="2:9" s="1" customFormat="1" ht="18" customHeight="1">
      <c r="C16" s="45">
        <f>IF(OR(ISNA(INDEX(表紙!$O$2:$O$23,MATCH(C14,表紙!$R$2:$R$23,0),1)),C15=0),,INDEX(表紙!$O$2:$O$23,MATCH(C14,表紙!$R$2:$R$23,0),1))</f>
        <v>0</v>
      </c>
      <c r="D16" s="45">
        <f>IF(OR(ISNA(INDEX(表紙!$O$2:$O$23,MATCH(D14,表紙!$R$2:$R$23,0),1)),D15=0),,INDEX(表紙!$O$2:$O$23,MATCH(D14,表紙!$R$2:$R$23,0),1))</f>
        <v>0</v>
      </c>
      <c r="E16" s="45">
        <f>IF(OR(ISNA(INDEX(表紙!$O$2:$O$23,MATCH(E14,表紙!$R$2:$R$23,0),1)),E15=0),,INDEX(表紙!$O$2:$O$23,MATCH(E14,表紙!$R$2:$R$23,0),1))</f>
        <v>0</v>
      </c>
      <c r="F16" s="45">
        <f>IF(OR(ISNA(INDEX(表紙!$O$2:$O$23,MATCH(F14,表紙!$R$2:$R$23,0),1)),F15=0),,INDEX(表紙!$O$2:$O$23,MATCH(F14,表紙!$R$2:$R$23,0),1))</f>
        <v>0</v>
      </c>
      <c r="G16" s="45">
        <f>IF(OR(ISNA(INDEX(表紙!$O$2:$O$23,MATCH(G14,表紙!$R$2:$R$23,0),1)),G15=0),,INDEX(表紙!$O$2:$O$23,MATCH(G14,表紙!$R$2:$R$23,0),1))</f>
        <v>0</v>
      </c>
      <c r="H16" s="45">
        <f>IF(OR(ISNA(INDEX(表紙!$O$2:$O$23,MATCH(H14,表紙!$R$2:$R$23,0),1)),H15=0),,INDEX(表紙!$O$2:$O$23,MATCH(H14,表紙!$R$2:$R$23,0),1))</f>
        <v>0</v>
      </c>
      <c r="I16" s="45">
        <f>IF(OR(ISNA(INDEX(表紙!$O$2:$O$23,MATCH(I14,表紙!$R$2:$R$23,0),1)),I15=0),,INDEX(表紙!$O$2:$O$23,MATCH(I14,表紙!$R$2:$R$23,0),1))</f>
        <v>0</v>
      </c>
    </row>
    <row r="17" spans="3:9" s="3" customFormat="1" ht="18" hidden="1" customHeight="1">
      <c r="C17" s="10">
        <f>IF(B17=0,I14+1,B17+1)</f>
        <v>40791</v>
      </c>
      <c r="D17" s="10">
        <f t="shared" ref="D17:I17" si="2">IF(C17=0,J14+1,C17+1)</f>
        <v>40792</v>
      </c>
      <c r="E17" s="10">
        <f t="shared" si="2"/>
        <v>40793</v>
      </c>
      <c r="F17" s="10">
        <f t="shared" si="2"/>
        <v>40794</v>
      </c>
      <c r="G17" s="10">
        <f t="shared" si="2"/>
        <v>40795</v>
      </c>
      <c r="H17" s="10">
        <f t="shared" si="2"/>
        <v>40796</v>
      </c>
      <c r="I17" s="10">
        <f t="shared" si="2"/>
        <v>40797</v>
      </c>
    </row>
    <row r="18" spans="3:9" s="8" customFormat="1" ht="42">
      <c r="C18" s="9">
        <f t="shared" ref="C18:I18" si="3">IF(MONTH(C17)=MONTH($B$2),C17,)</f>
        <v>40791</v>
      </c>
      <c r="D18" s="9">
        <f t="shared" si="3"/>
        <v>40792</v>
      </c>
      <c r="E18" s="9">
        <f t="shared" si="3"/>
        <v>40793</v>
      </c>
      <c r="F18" s="9">
        <f t="shared" si="3"/>
        <v>40794</v>
      </c>
      <c r="G18" s="9">
        <f t="shared" si="3"/>
        <v>40795</v>
      </c>
      <c r="H18" s="9">
        <f t="shared" si="3"/>
        <v>40796</v>
      </c>
      <c r="I18" s="9">
        <f t="shared" si="3"/>
        <v>40797</v>
      </c>
    </row>
    <row r="19" spans="3:9" s="1" customFormat="1" ht="18" customHeight="1">
      <c r="C19" s="45">
        <f>IF(OR(ISNA(INDEX(表紙!$O$2:$O$23,MATCH(C17,表紙!$R$2:$R$23,0),1)),C18=0),,INDEX(表紙!$O$2:$O$23,MATCH(C17,表紙!$R$2:$R$23,0),1))</f>
        <v>0</v>
      </c>
      <c r="D19" s="45">
        <f>IF(OR(ISNA(INDEX(表紙!$O$2:$O$23,MATCH(D17,表紙!$R$2:$R$23,0),1)),D18=0),,INDEX(表紙!$O$2:$O$23,MATCH(D17,表紙!$R$2:$R$23,0),1))</f>
        <v>0</v>
      </c>
      <c r="E19" s="45">
        <f>IF(OR(ISNA(INDEX(表紙!$O$2:$O$23,MATCH(E17,表紙!$R$2:$R$23,0),1)),E18=0),,INDEX(表紙!$O$2:$O$23,MATCH(E17,表紙!$R$2:$R$23,0),1))</f>
        <v>0</v>
      </c>
      <c r="F19" s="45">
        <f>IF(OR(ISNA(INDEX(表紙!$O$2:$O$23,MATCH(F17,表紙!$R$2:$R$23,0),1)),F18=0),,INDEX(表紙!$O$2:$O$23,MATCH(F17,表紙!$R$2:$R$23,0),1))</f>
        <v>0</v>
      </c>
      <c r="G19" s="45">
        <f>IF(OR(ISNA(INDEX(表紙!$O$2:$O$23,MATCH(G17,表紙!$R$2:$R$23,0),1)),G18=0),,INDEX(表紙!$O$2:$O$23,MATCH(G17,表紙!$R$2:$R$23,0),1))</f>
        <v>0</v>
      </c>
      <c r="H19" s="45">
        <f>IF(OR(ISNA(INDEX(表紙!$O$2:$O$23,MATCH(H17,表紙!$R$2:$R$23,0),1)),H18=0),,INDEX(表紙!$O$2:$O$23,MATCH(H17,表紙!$R$2:$R$23,0),1))</f>
        <v>0</v>
      </c>
      <c r="I19" s="45">
        <f>IF(OR(ISNA(INDEX(表紙!$O$2:$O$23,MATCH(I17,表紙!$R$2:$R$23,0),1)),I18=0),,INDEX(表紙!$O$2:$O$23,MATCH(I17,表紙!$R$2:$R$23,0),1))</f>
        <v>0</v>
      </c>
    </row>
    <row r="20" spans="3:9" s="3" customFormat="1" ht="18" hidden="1" customHeight="1">
      <c r="C20" s="10">
        <f>IF(B20=0,I17+1,B20+1)</f>
        <v>40798</v>
      </c>
      <c r="D20" s="10">
        <f t="shared" ref="D20:I20" si="4">IF(C20=0,J17+1,C20+1)</f>
        <v>40799</v>
      </c>
      <c r="E20" s="10">
        <f t="shared" si="4"/>
        <v>40800</v>
      </c>
      <c r="F20" s="10">
        <f t="shared" si="4"/>
        <v>40801</v>
      </c>
      <c r="G20" s="10">
        <f t="shared" si="4"/>
        <v>40802</v>
      </c>
      <c r="H20" s="10">
        <f t="shared" si="4"/>
        <v>40803</v>
      </c>
      <c r="I20" s="10">
        <f t="shared" si="4"/>
        <v>40804</v>
      </c>
    </row>
    <row r="21" spans="3:9" s="8" customFormat="1" ht="42">
      <c r="C21" s="9">
        <f t="shared" ref="C21:I21" si="5">IF(MONTH(C20)=MONTH($B$2),C20,)</f>
        <v>40798</v>
      </c>
      <c r="D21" s="9">
        <f t="shared" si="5"/>
        <v>40799</v>
      </c>
      <c r="E21" s="9">
        <f t="shared" si="5"/>
        <v>40800</v>
      </c>
      <c r="F21" s="9">
        <f t="shared" si="5"/>
        <v>40801</v>
      </c>
      <c r="G21" s="9">
        <f t="shared" si="5"/>
        <v>40802</v>
      </c>
      <c r="H21" s="9">
        <f t="shared" si="5"/>
        <v>40803</v>
      </c>
      <c r="I21" s="9">
        <f t="shared" si="5"/>
        <v>40804</v>
      </c>
    </row>
    <row r="22" spans="3:9" s="1" customFormat="1" ht="18" customHeight="1">
      <c r="C22" s="45">
        <f>IF(OR(ISNA(INDEX(表紙!$O$2:$O$23,MATCH(C20,表紙!$R$2:$R$23,0),1)),C21=0),,INDEX(表紙!$O$2:$O$23,MATCH(C20,表紙!$R$2:$R$23,0),1))</f>
        <v>0</v>
      </c>
      <c r="D22" s="45">
        <f>IF(OR(ISNA(INDEX(表紙!$O$2:$O$23,MATCH(D20,表紙!$R$2:$R$23,0),1)),D21=0),,INDEX(表紙!$O$2:$O$23,MATCH(D20,表紙!$R$2:$R$23,0),1))</f>
        <v>0</v>
      </c>
      <c r="E22" s="45">
        <f>IF(OR(ISNA(INDEX(表紙!$O$2:$O$23,MATCH(E20,表紙!$R$2:$R$23,0),1)),E21=0),,INDEX(表紙!$O$2:$O$23,MATCH(E20,表紙!$R$2:$R$23,0),1))</f>
        <v>0</v>
      </c>
      <c r="F22" s="45">
        <f>IF(OR(ISNA(INDEX(表紙!$O$2:$O$23,MATCH(F20,表紙!$R$2:$R$23,0),1)),F21=0),,INDEX(表紙!$O$2:$O$23,MATCH(F20,表紙!$R$2:$R$23,0),1))</f>
        <v>0</v>
      </c>
      <c r="G22" s="45">
        <f>IF(OR(ISNA(INDEX(表紙!$O$2:$O$23,MATCH(G20,表紙!$R$2:$R$23,0),1)),G21=0),,INDEX(表紙!$O$2:$O$23,MATCH(G20,表紙!$R$2:$R$23,0),1))</f>
        <v>0</v>
      </c>
      <c r="H22" s="45">
        <f>IF(OR(ISNA(INDEX(表紙!$O$2:$O$23,MATCH(H20,表紙!$R$2:$R$23,0),1)),H21=0),,INDEX(表紙!$O$2:$O$23,MATCH(H20,表紙!$R$2:$R$23,0),1))</f>
        <v>0</v>
      </c>
      <c r="I22" s="45">
        <f>IF(OR(ISNA(INDEX(表紙!$O$2:$O$23,MATCH(I20,表紙!$R$2:$R$23,0),1)),I21=0),,INDEX(表紙!$O$2:$O$23,MATCH(I20,表紙!$R$2:$R$23,0),1))</f>
        <v>0</v>
      </c>
    </row>
    <row r="23" spans="3:9" s="3" customFormat="1" ht="18" hidden="1" customHeight="1">
      <c r="C23" s="10">
        <f>IF(B23=0,I20+1,B23+1)</f>
        <v>40805</v>
      </c>
      <c r="D23" s="10">
        <f t="shared" ref="D23:I23" si="6">IF(C23=0,J20+1,C23+1)</f>
        <v>40806</v>
      </c>
      <c r="E23" s="10">
        <f t="shared" si="6"/>
        <v>40807</v>
      </c>
      <c r="F23" s="10">
        <f t="shared" si="6"/>
        <v>40808</v>
      </c>
      <c r="G23" s="10">
        <f t="shared" si="6"/>
        <v>40809</v>
      </c>
      <c r="H23" s="10">
        <f t="shared" si="6"/>
        <v>40810</v>
      </c>
      <c r="I23" s="10">
        <f t="shared" si="6"/>
        <v>40811</v>
      </c>
    </row>
    <row r="24" spans="3:9" s="8" customFormat="1" ht="42">
      <c r="C24" s="9">
        <f t="shared" ref="C24:I24" si="7">IF(MONTH(C23)=MONTH($B$2),C23,)</f>
        <v>40805</v>
      </c>
      <c r="D24" s="9">
        <f t="shared" si="7"/>
        <v>40806</v>
      </c>
      <c r="E24" s="9">
        <f t="shared" si="7"/>
        <v>40807</v>
      </c>
      <c r="F24" s="9">
        <f t="shared" si="7"/>
        <v>40808</v>
      </c>
      <c r="G24" s="9">
        <f t="shared" si="7"/>
        <v>40809</v>
      </c>
      <c r="H24" s="9">
        <f t="shared" si="7"/>
        <v>40810</v>
      </c>
      <c r="I24" s="9">
        <f t="shared" si="7"/>
        <v>40811</v>
      </c>
    </row>
    <row r="25" spans="3:9" s="1" customFormat="1" ht="18" customHeight="1">
      <c r="C25" s="45">
        <f>IF(OR(ISNA(INDEX(表紙!$O$2:$O$23,MATCH(C23,表紙!$R$2:$R$23,0),1)),C24=0),,INDEX(表紙!$O$2:$O$23,MATCH(C23,表紙!$R$2:$R$23,0),1))</f>
        <v>0</v>
      </c>
      <c r="D25" s="45">
        <f>IF(OR(ISNA(INDEX(表紙!$O$2:$O$23,MATCH(D23,表紙!$R$2:$R$23,0),1)),D24=0),,INDEX(表紙!$O$2:$O$23,MATCH(D23,表紙!$R$2:$R$23,0),1))</f>
        <v>0</v>
      </c>
      <c r="E25" s="45">
        <f>IF(OR(ISNA(INDEX(表紙!$O$2:$O$23,MATCH(E23,表紙!$R$2:$R$23,0),1)),E24=0),,INDEX(表紙!$O$2:$O$23,MATCH(E23,表紙!$R$2:$R$23,0),1))</f>
        <v>0</v>
      </c>
      <c r="F25" s="45">
        <f>IF(OR(ISNA(INDEX(表紙!$O$2:$O$23,MATCH(F23,表紙!$R$2:$R$23,0),1)),F24=0),,INDEX(表紙!$O$2:$O$23,MATCH(F23,表紙!$R$2:$R$23,0),1))</f>
        <v>0</v>
      </c>
      <c r="G25" s="45">
        <f>IF(OR(ISNA(INDEX(表紙!$O$2:$O$23,MATCH(G23,表紙!$R$2:$R$23,0),1)),G24=0),,INDEX(表紙!$O$2:$O$23,MATCH(G23,表紙!$R$2:$R$23,0),1))</f>
        <v>0</v>
      </c>
      <c r="H25" s="45">
        <f>IF(OR(ISNA(INDEX(表紙!$O$2:$O$23,MATCH(H23,表紙!$R$2:$R$23,0),1)),H24=0),,INDEX(表紙!$O$2:$O$23,MATCH(H23,表紙!$R$2:$R$23,0),1))</f>
        <v>0</v>
      </c>
      <c r="I25" s="45">
        <f>IF(OR(ISNA(INDEX(表紙!$O$2:$O$23,MATCH(I23,表紙!$R$2:$R$23,0),1)),I24=0),,INDEX(表紙!$O$2:$O$23,MATCH(I23,表紙!$R$2:$R$23,0),1))</f>
        <v>0</v>
      </c>
    </row>
    <row r="26" spans="3:9" s="3" customFormat="1" ht="18" hidden="1" customHeight="1">
      <c r="C26" s="10">
        <f>IF(B26=0,I23+1,B26+1)</f>
        <v>40812</v>
      </c>
      <c r="D26" s="10">
        <f t="shared" ref="D26:I26" si="8">IF(C26=0,J23+1,C26+1)</f>
        <v>40813</v>
      </c>
      <c r="E26" s="10">
        <f t="shared" si="8"/>
        <v>40814</v>
      </c>
      <c r="F26" s="10">
        <f t="shared" si="8"/>
        <v>40815</v>
      </c>
      <c r="G26" s="10">
        <f t="shared" si="8"/>
        <v>40816</v>
      </c>
      <c r="H26" s="10">
        <f t="shared" si="8"/>
        <v>40817</v>
      </c>
      <c r="I26" s="10">
        <f t="shared" si="8"/>
        <v>40818</v>
      </c>
    </row>
    <row r="27" spans="3:9" s="8" customFormat="1" ht="42">
      <c r="C27" s="9">
        <f t="shared" ref="C27:I27" si="9">IF(MONTH(C26)=MONTH($B$2),C26,)</f>
        <v>40812</v>
      </c>
      <c r="D27" s="9">
        <f t="shared" si="9"/>
        <v>40813</v>
      </c>
      <c r="E27" s="9">
        <f t="shared" si="9"/>
        <v>40814</v>
      </c>
      <c r="F27" s="9">
        <f t="shared" si="9"/>
        <v>40815</v>
      </c>
      <c r="G27" s="9">
        <f t="shared" si="9"/>
        <v>40816</v>
      </c>
      <c r="H27" s="9">
        <f t="shared" si="9"/>
        <v>0</v>
      </c>
      <c r="I27" s="9">
        <f t="shared" si="9"/>
        <v>0</v>
      </c>
    </row>
    <row r="28" spans="3:9" s="1" customFormat="1" ht="18" customHeight="1">
      <c r="C28" s="45">
        <f>IF(OR(ISNA(INDEX(表紙!$O$2:$O$23,MATCH(C26,表紙!$R$2:$R$23,0),1)),C27=0),,INDEX(表紙!$O$2:$O$23,MATCH(C26,表紙!$R$2:$R$23,0),1))</f>
        <v>0</v>
      </c>
      <c r="D28" s="45">
        <f>IF(OR(ISNA(INDEX(表紙!$O$2:$O$23,MATCH(D26,表紙!$R$2:$R$23,0),1)),D27=0),,INDEX(表紙!$O$2:$O$23,MATCH(D26,表紙!$R$2:$R$23,0),1))</f>
        <v>0</v>
      </c>
      <c r="E28" s="45">
        <f>IF(OR(ISNA(INDEX(表紙!$O$2:$O$23,MATCH(E26,表紙!$R$2:$R$23,0),1)),E27=0),,INDEX(表紙!$O$2:$O$23,MATCH(E26,表紙!$R$2:$R$23,0),1))</f>
        <v>0</v>
      </c>
      <c r="F28" s="45">
        <f>IF(OR(ISNA(INDEX(表紙!$O$2:$O$23,MATCH(F26,表紙!$R$2:$R$23,0),1)),F27=0),,INDEX(表紙!$O$2:$O$23,MATCH(F26,表紙!$R$2:$R$23,0),1))</f>
        <v>0</v>
      </c>
      <c r="G28" s="45">
        <f>IF(OR(ISNA(INDEX(表紙!$O$2:$O$23,MATCH(G26,表紙!$R$2:$R$23,0),1)),G27=0),,INDEX(表紙!$O$2:$O$23,MATCH(G26,表紙!$R$2:$R$23,0),1))</f>
        <v>0</v>
      </c>
      <c r="H28" s="45">
        <f>IF(OR(ISNA(INDEX(表紙!$O$2:$O$23,MATCH(H26,表紙!$R$2:$R$23,0),1)),H27=0),,INDEX(表紙!$O$2:$O$23,MATCH(H26,表紙!$R$2:$R$23,0),1))</f>
        <v>0</v>
      </c>
      <c r="I28" s="45">
        <f>IF(OR(ISNA(INDEX(表紙!$O$2:$O$23,MATCH(I26,表紙!$R$2:$R$23,0),1)),I27=0),,INDEX(表紙!$O$2:$O$23,MATCH(I26,表紙!$R$2:$R$23,0),1))</f>
        <v>0</v>
      </c>
    </row>
    <row r="29" spans="3:9" s="3" customFormat="1" ht="18" hidden="1" customHeight="1">
      <c r="C29" s="10">
        <f>IF(B29=0,I26+1,B29+1)</f>
        <v>40819</v>
      </c>
      <c r="D29" s="10">
        <f t="shared" ref="D29:I29" si="10">IF(C29=0,J26+1,C29+1)</f>
        <v>40820</v>
      </c>
      <c r="E29" s="10">
        <f t="shared" si="10"/>
        <v>40821</v>
      </c>
      <c r="F29" s="10">
        <f t="shared" si="10"/>
        <v>40822</v>
      </c>
      <c r="G29" s="10">
        <f t="shared" si="10"/>
        <v>40823</v>
      </c>
      <c r="H29" s="10">
        <f t="shared" si="10"/>
        <v>40824</v>
      </c>
      <c r="I29" s="10">
        <f t="shared" si="10"/>
        <v>40825</v>
      </c>
    </row>
    <row r="30" spans="3:9" s="8" customFormat="1" ht="42">
      <c r="C30" s="9">
        <f t="shared" ref="C30:I30" si="11">IF(MONTH(C29)=MONTH($B$2),C29,)</f>
        <v>0</v>
      </c>
      <c r="D30" s="9">
        <f t="shared" si="11"/>
        <v>0</v>
      </c>
      <c r="E30" s="9">
        <f t="shared" si="11"/>
        <v>0</v>
      </c>
      <c r="F30" s="9">
        <f t="shared" si="11"/>
        <v>0</v>
      </c>
      <c r="G30" s="9">
        <f t="shared" si="11"/>
        <v>0</v>
      </c>
      <c r="H30" s="9">
        <f t="shared" si="11"/>
        <v>0</v>
      </c>
      <c r="I30" s="9">
        <f t="shared" si="11"/>
        <v>0</v>
      </c>
    </row>
    <row r="31" spans="3:9" s="1" customFormat="1" ht="18" customHeight="1">
      <c r="C31" s="45">
        <f>IF(OR(ISNA(INDEX(表紙!$O$2:$O$23,MATCH(C29,表紙!$R$2:$R$23,0),1)),C30=0),,INDEX(表紙!$O$2:$O$23,MATCH(C29,表紙!$R$2:$R$23,0),1))</f>
        <v>0</v>
      </c>
      <c r="D31" s="45">
        <f>IF(OR(ISNA(INDEX(表紙!$O$2:$O$23,MATCH(D29,表紙!$R$2:$R$23,0),1)),D30=0),,INDEX(表紙!$O$2:$O$23,MATCH(D29,表紙!$R$2:$R$23,0),1))</f>
        <v>0</v>
      </c>
      <c r="E31" s="45">
        <f>IF(OR(ISNA(INDEX(表紙!$O$2:$O$23,MATCH(E29,表紙!$R$2:$R$23,0),1)),E30=0),,INDEX(表紙!$O$2:$O$23,MATCH(E29,表紙!$R$2:$R$23,0),1))</f>
        <v>0</v>
      </c>
      <c r="F31" s="45">
        <f>IF(OR(ISNA(INDEX(表紙!$O$2:$O$23,MATCH(F29,表紙!$R$2:$R$23,0),1)),F30=0),,INDEX(表紙!$O$2:$O$23,MATCH(F29,表紙!$R$2:$R$23,0),1))</f>
        <v>0</v>
      </c>
      <c r="G31" s="45">
        <f>IF(OR(ISNA(INDEX(表紙!$O$2:$O$23,MATCH(G29,表紙!$R$2:$R$23,0),1)),G30=0),,INDEX(表紙!$O$2:$O$23,MATCH(G29,表紙!$R$2:$R$23,0),1))</f>
        <v>0</v>
      </c>
      <c r="H31" s="45">
        <f>IF(OR(ISNA(INDEX(表紙!$O$2:$O$23,MATCH(H29,表紙!$R$2:$R$23,0),1)),H30=0),,INDEX(表紙!$O$2:$O$23,MATCH(H29,表紙!$R$2:$R$23,0),1))</f>
        <v>0</v>
      </c>
      <c r="I31" s="45">
        <f>IF(OR(ISNA(INDEX(表紙!$O$2:$O$23,MATCH(I29,表紙!$R$2:$R$23,0),1)),I30=0),,INDEX(表紙!$O$2:$O$23,MATCH(I29,表紙!$R$2:$R$23,0),1))</f>
        <v>0</v>
      </c>
    </row>
    <row r="32" spans="3:9" s="1" customFormat="1" ht="18" customHeight="1"/>
    <row r="33" s="1" customFormat="1" ht="18" customHeight="1"/>
    <row r="34" s="1" customFormat="1" ht="18" customHeight="1"/>
    <row r="35" s="1" customFormat="1" ht="18" customHeight="1"/>
  </sheetData>
  <sheetProtection sheet="1" scenarios="1" formatCells="0" selectLockedCells="1"/>
  <mergeCells count="2">
    <mergeCell ref="E4:I4"/>
    <mergeCell ref="C5:I12"/>
  </mergeCells>
  <phoneticPr fontId="1"/>
  <conditionalFormatting sqref="C15:I15 C18:I18 C21:I21 C24:I24 C27:I27 C30:I30">
    <cfRule type="expression" dxfId="7" priority="2">
      <formula>AND(OR(C$13="土",C$13="日",ISTEXT(C16)=TRUE),C15&lt;&gt;0)</formula>
    </cfRule>
  </conditionalFormatting>
  <conditionalFormatting sqref="C31:I31 C28:I28 C25:I25 C22:I22 C19:I19 C16:I16">
    <cfRule type="expression" dxfId="6" priority="1">
      <formula>OR(C$13="土",C$13="日",ISTEXT(C16)=TRUE)</formula>
    </cfRule>
  </conditionalFormatting>
  <printOptions horizontalCentered="1" verticalCentered="1"/>
  <pageMargins left="0.27559055118110237" right="0.31496062992125984" top="0.39370078740157483" bottom="0.51181102362204722" header="0.31496062992125984" footer="0.47244094488188981"/>
  <pageSetup paperSize="9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I35"/>
  <sheetViews>
    <sheetView showZeros="0" topLeftCell="A3" zoomScaleNormal="100" zoomScaleSheetLayoutView="70" workbookViewId="0">
      <selection activeCell="E4" sqref="E4:I4"/>
    </sheetView>
  </sheetViews>
  <sheetFormatPr defaultColWidth="17" defaultRowHeight="18" customHeight="1"/>
  <cols>
    <col min="1" max="1" width="3.25" style="5" customWidth="1"/>
    <col min="2" max="2" width="13.25" style="5" hidden="1" customWidth="1"/>
    <col min="3" max="9" width="13.125" style="5" customWidth="1"/>
    <col min="10" max="10" width="3.375" style="5" customWidth="1"/>
    <col min="11" max="16384" width="17" style="5"/>
  </cols>
  <sheetData>
    <row r="1" spans="2:9" s="1" customFormat="1" ht="18" hidden="1" customHeight="1">
      <c r="B1" s="11">
        <f>DATE(表紙!$D$8,1,1)</f>
        <v>40544</v>
      </c>
      <c r="C1" s="4">
        <f>MATCH(TEXT(B2,"aaa"),C13:I13,0)</f>
        <v>6</v>
      </c>
    </row>
    <row r="2" spans="2:9" s="1" customFormat="1" ht="18" hidden="1" customHeight="1">
      <c r="B2" s="1">
        <f>DATE(YEAR(B1),C4,DAY(B1))</f>
        <v>40817</v>
      </c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</row>
    <row r="3" spans="2:9" ht="18" customHeight="1">
      <c r="C3" s="4"/>
    </row>
    <row r="4" spans="2:9" s="6" customFormat="1" ht="42">
      <c r="C4" s="7">
        <v>10</v>
      </c>
      <c r="D4" s="7" t="s">
        <v>0</v>
      </c>
      <c r="E4" s="49"/>
      <c r="F4" s="49"/>
      <c r="G4" s="49"/>
      <c r="H4" s="49"/>
      <c r="I4" s="49"/>
    </row>
    <row r="5" spans="2:9" s="6" customFormat="1" ht="42" customHeight="1">
      <c r="C5" s="50"/>
      <c r="D5" s="51"/>
      <c r="E5" s="51"/>
      <c r="F5" s="51"/>
      <c r="G5" s="51"/>
      <c r="H5" s="51"/>
      <c r="I5" s="52"/>
    </row>
    <row r="6" spans="2:9" s="6" customFormat="1" ht="45.75" customHeight="1">
      <c r="C6" s="53"/>
      <c r="D6" s="54"/>
      <c r="E6" s="54"/>
      <c r="F6" s="54"/>
      <c r="G6" s="54"/>
      <c r="H6" s="54"/>
      <c r="I6" s="55"/>
    </row>
    <row r="7" spans="2:9" s="6" customFormat="1" ht="45.75" customHeight="1">
      <c r="C7" s="53"/>
      <c r="D7" s="54"/>
      <c r="E7" s="54"/>
      <c r="F7" s="54"/>
      <c r="G7" s="54"/>
      <c r="H7" s="54"/>
      <c r="I7" s="55"/>
    </row>
    <row r="8" spans="2:9" s="6" customFormat="1" ht="45.75" customHeight="1">
      <c r="C8" s="53"/>
      <c r="D8" s="54"/>
      <c r="E8" s="54"/>
      <c r="F8" s="54"/>
      <c r="G8" s="54"/>
      <c r="H8" s="54"/>
      <c r="I8" s="55"/>
    </row>
    <row r="9" spans="2:9" s="6" customFormat="1" ht="45.75" customHeight="1">
      <c r="C9" s="53"/>
      <c r="D9" s="54"/>
      <c r="E9" s="54"/>
      <c r="F9" s="54"/>
      <c r="G9" s="54"/>
      <c r="H9" s="54"/>
      <c r="I9" s="55"/>
    </row>
    <row r="10" spans="2:9" s="1" customFormat="1" ht="45.75" customHeight="1">
      <c r="C10" s="53"/>
      <c r="D10" s="54"/>
      <c r="E10" s="54"/>
      <c r="F10" s="54"/>
      <c r="G10" s="54"/>
      <c r="H10" s="54"/>
      <c r="I10" s="55"/>
    </row>
    <row r="11" spans="2:9" ht="45.75" customHeight="1">
      <c r="C11" s="53"/>
      <c r="D11" s="54"/>
      <c r="E11" s="54"/>
      <c r="F11" s="54"/>
      <c r="G11" s="54"/>
      <c r="H11" s="54"/>
      <c r="I11" s="55"/>
    </row>
    <row r="12" spans="2:9" ht="45.75" customHeight="1">
      <c r="C12" s="56"/>
      <c r="D12" s="57"/>
      <c r="E12" s="57"/>
      <c r="F12" s="57"/>
      <c r="G12" s="57"/>
      <c r="H12" s="57"/>
      <c r="I12" s="58"/>
    </row>
    <row r="13" spans="2:9" s="1" customFormat="1" ht="42">
      <c r="C13" s="2" t="s">
        <v>8</v>
      </c>
      <c r="D13" s="2" t="s">
        <v>9</v>
      </c>
      <c r="E13" s="2" t="s">
        <v>10</v>
      </c>
      <c r="F13" s="2" t="s">
        <v>11</v>
      </c>
      <c r="G13" s="2" t="s">
        <v>12</v>
      </c>
      <c r="H13" s="2" t="s">
        <v>13</v>
      </c>
      <c r="I13" s="2" t="s">
        <v>14</v>
      </c>
    </row>
    <row r="14" spans="2:9" s="3" customFormat="1" ht="18" hidden="1" customHeight="1">
      <c r="C14" s="3">
        <f t="shared" ref="C14:I14" si="0">$B$2+C2-$C$1</f>
        <v>40812</v>
      </c>
      <c r="D14" s="3">
        <f t="shared" si="0"/>
        <v>40813</v>
      </c>
      <c r="E14" s="3">
        <f t="shared" si="0"/>
        <v>40814</v>
      </c>
      <c r="F14" s="3">
        <f t="shared" si="0"/>
        <v>40815</v>
      </c>
      <c r="G14" s="3">
        <f t="shared" si="0"/>
        <v>40816</v>
      </c>
      <c r="H14" s="3">
        <f t="shared" si="0"/>
        <v>40817</v>
      </c>
      <c r="I14" s="3">
        <f t="shared" si="0"/>
        <v>40818</v>
      </c>
    </row>
    <row r="15" spans="2:9" s="8" customFormat="1" ht="42">
      <c r="C15" s="9">
        <f t="shared" ref="C15:I15" si="1">IF(MONTH(C14)=MONTH($B$2),C14,)</f>
        <v>0</v>
      </c>
      <c r="D15" s="9">
        <f t="shared" si="1"/>
        <v>0</v>
      </c>
      <c r="E15" s="9">
        <f t="shared" si="1"/>
        <v>0</v>
      </c>
      <c r="F15" s="9">
        <f t="shared" si="1"/>
        <v>0</v>
      </c>
      <c r="G15" s="9">
        <f t="shared" si="1"/>
        <v>0</v>
      </c>
      <c r="H15" s="9">
        <f t="shared" si="1"/>
        <v>40817</v>
      </c>
      <c r="I15" s="9">
        <f t="shared" si="1"/>
        <v>40818</v>
      </c>
    </row>
    <row r="16" spans="2:9" s="1" customFormat="1" ht="18" customHeight="1">
      <c r="C16" s="45">
        <f>IF(OR(ISNA(INDEX(表紙!$O$2:$O$23,MATCH(C14,表紙!$R$2:$R$23,0),1)),C15=0),,INDEX(表紙!$O$2:$O$23,MATCH(C14,表紙!$R$2:$R$23,0),1))</f>
        <v>0</v>
      </c>
      <c r="D16" s="45">
        <f>IF(OR(ISNA(INDEX(表紙!$O$2:$O$23,MATCH(D14,表紙!$R$2:$R$23,0),1)),D15=0),,INDEX(表紙!$O$2:$O$23,MATCH(D14,表紙!$R$2:$R$23,0),1))</f>
        <v>0</v>
      </c>
      <c r="E16" s="45">
        <f>IF(OR(ISNA(INDEX(表紙!$O$2:$O$23,MATCH(E14,表紙!$R$2:$R$23,0),1)),E15=0),,INDEX(表紙!$O$2:$O$23,MATCH(E14,表紙!$R$2:$R$23,0),1))</f>
        <v>0</v>
      </c>
      <c r="F16" s="45">
        <f>IF(OR(ISNA(INDEX(表紙!$O$2:$O$23,MATCH(F14,表紙!$R$2:$R$23,0),1)),F15=0),,INDEX(表紙!$O$2:$O$23,MATCH(F14,表紙!$R$2:$R$23,0),1))</f>
        <v>0</v>
      </c>
      <c r="G16" s="45">
        <f>IF(OR(ISNA(INDEX(表紙!$O$2:$O$23,MATCH(G14,表紙!$R$2:$R$23,0),1)),G15=0),,INDEX(表紙!$O$2:$O$23,MATCH(G14,表紙!$R$2:$R$23,0),1))</f>
        <v>0</v>
      </c>
      <c r="H16" s="45">
        <f>IF(OR(ISNA(INDEX(表紙!$O$2:$O$23,MATCH(H14,表紙!$R$2:$R$23,0),1)),H15=0),,INDEX(表紙!$O$2:$O$23,MATCH(H14,表紙!$R$2:$R$23,0),1))</f>
        <v>0</v>
      </c>
      <c r="I16" s="45">
        <f>IF(OR(ISNA(INDEX(表紙!$O$2:$O$23,MATCH(I14,表紙!$R$2:$R$23,0),1)),I15=0),,INDEX(表紙!$O$2:$O$23,MATCH(I14,表紙!$R$2:$R$23,0),1))</f>
        <v>0</v>
      </c>
    </row>
    <row r="17" spans="3:9" s="3" customFormat="1" ht="18" hidden="1" customHeight="1">
      <c r="C17" s="10">
        <f>IF(B17=0,I14+1,B17+1)</f>
        <v>40819</v>
      </c>
      <c r="D17" s="10">
        <f t="shared" ref="D17:I17" si="2">IF(C17=0,J14+1,C17+1)</f>
        <v>40820</v>
      </c>
      <c r="E17" s="10">
        <f t="shared" si="2"/>
        <v>40821</v>
      </c>
      <c r="F17" s="10">
        <f t="shared" si="2"/>
        <v>40822</v>
      </c>
      <c r="G17" s="10">
        <f t="shared" si="2"/>
        <v>40823</v>
      </c>
      <c r="H17" s="10">
        <f t="shared" si="2"/>
        <v>40824</v>
      </c>
      <c r="I17" s="10">
        <f t="shared" si="2"/>
        <v>40825</v>
      </c>
    </row>
    <row r="18" spans="3:9" s="8" customFormat="1" ht="42">
      <c r="C18" s="9">
        <f t="shared" ref="C18:I18" si="3">IF(MONTH(C17)=MONTH($B$2),C17,)</f>
        <v>40819</v>
      </c>
      <c r="D18" s="9">
        <f t="shared" si="3"/>
        <v>40820</v>
      </c>
      <c r="E18" s="9">
        <f t="shared" si="3"/>
        <v>40821</v>
      </c>
      <c r="F18" s="9">
        <f t="shared" si="3"/>
        <v>40822</v>
      </c>
      <c r="G18" s="9">
        <f t="shared" si="3"/>
        <v>40823</v>
      </c>
      <c r="H18" s="9">
        <f t="shared" si="3"/>
        <v>40824</v>
      </c>
      <c r="I18" s="9">
        <f t="shared" si="3"/>
        <v>40825</v>
      </c>
    </row>
    <row r="19" spans="3:9" s="1" customFormat="1" ht="18" customHeight="1">
      <c r="C19" s="45">
        <f>IF(OR(ISNA(INDEX(表紙!$O$2:$O$23,MATCH(C17,表紙!$R$2:$R$23,0),1)),C18=0),,INDEX(表紙!$O$2:$O$23,MATCH(C17,表紙!$R$2:$R$23,0),1))</f>
        <v>0</v>
      </c>
      <c r="D19" s="45">
        <f>IF(OR(ISNA(INDEX(表紙!$O$2:$O$23,MATCH(D17,表紙!$R$2:$R$23,0),1)),D18=0),,INDEX(表紙!$O$2:$O$23,MATCH(D17,表紙!$R$2:$R$23,0),1))</f>
        <v>0</v>
      </c>
      <c r="E19" s="45">
        <f>IF(OR(ISNA(INDEX(表紙!$O$2:$O$23,MATCH(E17,表紙!$R$2:$R$23,0),1)),E18=0),,INDEX(表紙!$O$2:$O$23,MATCH(E17,表紙!$R$2:$R$23,0),1))</f>
        <v>0</v>
      </c>
      <c r="F19" s="45">
        <f>IF(OR(ISNA(INDEX(表紙!$O$2:$O$23,MATCH(F17,表紙!$R$2:$R$23,0),1)),F18=0),,INDEX(表紙!$O$2:$O$23,MATCH(F17,表紙!$R$2:$R$23,0),1))</f>
        <v>0</v>
      </c>
      <c r="G19" s="45">
        <f>IF(OR(ISNA(INDEX(表紙!$O$2:$O$23,MATCH(G17,表紙!$R$2:$R$23,0),1)),G18=0),,INDEX(表紙!$O$2:$O$23,MATCH(G17,表紙!$R$2:$R$23,0),1))</f>
        <v>0</v>
      </c>
      <c r="H19" s="45">
        <f>IF(OR(ISNA(INDEX(表紙!$O$2:$O$23,MATCH(H17,表紙!$R$2:$R$23,0),1)),H18=0),,INDEX(表紙!$O$2:$O$23,MATCH(H17,表紙!$R$2:$R$23,0),1))</f>
        <v>0</v>
      </c>
      <c r="I19" s="45">
        <f>IF(OR(ISNA(INDEX(表紙!$O$2:$O$23,MATCH(I17,表紙!$R$2:$R$23,0),1)),I18=0),,INDEX(表紙!$O$2:$O$23,MATCH(I17,表紙!$R$2:$R$23,0),1))</f>
        <v>0</v>
      </c>
    </row>
    <row r="20" spans="3:9" s="3" customFormat="1" ht="18" hidden="1" customHeight="1">
      <c r="C20" s="10">
        <f>IF(B20=0,I17+1,B20+1)</f>
        <v>40826</v>
      </c>
      <c r="D20" s="10">
        <f t="shared" ref="D20:I20" si="4">IF(C20=0,J17+1,C20+1)</f>
        <v>40827</v>
      </c>
      <c r="E20" s="10">
        <f t="shared" si="4"/>
        <v>40828</v>
      </c>
      <c r="F20" s="10">
        <f t="shared" si="4"/>
        <v>40829</v>
      </c>
      <c r="G20" s="10">
        <f t="shared" si="4"/>
        <v>40830</v>
      </c>
      <c r="H20" s="10">
        <f t="shared" si="4"/>
        <v>40831</v>
      </c>
      <c r="I20" s="10">
        <f t="shared" si="4"/>
        <v>40832</v>
      </c>
    </row>
    <row r="21" spans="3:9" s="8" customFormat="1" ht="42">
      <c r="C21" s="9">
        <f t="shared" ref="C21:I21" si="5">IF(MONTH(C20)=MONTH($B$2),C20,)</f>
        <v>40826</v>
      </c>
      <c r="D21" s="9">
        <f t="shared" si="5"/>
        <v>40827</v>
      </c>
      <c r="E21" s="9">
        <f t="shared" si="5"/>
        <v>40828</v>
      </c>
      <c r="F21" s="9">
        <f t="shared" si="5"/>
        <v>40829</v>
      </c>
      <c r="G21" s="9">
        <f t="shared" si="5"/>
        <v>40830</v>
      </c>
      <c r="H21" s="9">
        <f t="shared" si="5"/>
        <v>40831</v>
      </c>
      <c r="I21" s="9">
        <f t="shared" si="5"/>
        <v>40832</v>
      </c>
    </row>
    <row r="22" spans="3:9" s="1" customFormat="1" ht="18" customHeight="1">
      <c r="C22" s="45">
        <f>IF(OR(ISNA(INDEX(表紙!$O$2:$O$23,MATCH(C20,表紙!$R$2:$R$23,0),1)),C21=0),,INDEX(表紙!$O$2:$O$23,MATCH(C20,表紙!$R$2:$R$23,0),1))</f>
        <v>0</v>
      </c>
      <c r="D22" s="45">
        <f>IF(OR(ISNA(INDEX(表紙!$O$2:$O$23,MATCH(D20,表紙!$R$2:$R$23,0),1)),D21=0),,INDEX(表紙!$O$2:$O$23,MATCH(D20,表紙!$R$2:$R$23,0),1))</f>
        <v>0</v>
      </c>
      <c r="E22" s="45">
        <f>IF(OR(ISNA(INDEX(表紙!$O$2:$O$23,MATCH(E20,表紙!$R$2:$R$23,0),1)),E21=0),,INDEX(表紙!$O$2:$O$23,MATCH(E20,表紙!$R$2:$R$23,0),1))</f>
        <v>0</v>
      </c>
      <c r="F22" s="45">
        <f>IF(OR(ISNA(INDEX(表紙!$O$2:$O$23,MATCH(F20,表紙!$R$2:$R$23,0),1)),F21=0),,INDEX(表紙!$O$2:$O$23,MATCH(F20,表紙!$R$2:$R$23,0),1))</f>
        <v>0</v>
      </c>
      <c r="G22" s="45">
        <f>IF(OR(ISNA(INDEX(表紙!$O$2:$O$23,MATCH(G20,表紙!$R$2:$R$23,0),1)),G21=0),,INDEX(表紙!$O$2:$O$23,MATCH(G20,表紙!$R$2:$R$23,0),1))</f>
        <v>0</v>
      </c>
      <c r="H22" s="45">
        <f>IF(OR(ISNA(INDEX(表紙!$O$2:$O$23,MATCH(H20,表紙!$R$2:$R$23,0),1)),H21=0),,INDEX(表紙!$O$2:$O$23,MATCH(H20,表紙!$R$2:$R$23,0),1))</f>
        <v>0</v>
      </c>
      <c r="I22" s="45">
        <f>IF(OR(ISNA(INDEX(表紙!$O$2:$O$23,MATCH(I20,表紙!$R$2:$R$23,0),1)),I21=0),,INDEX(表紙!$O$2:$O$23,MATCH(I20,表紙!$R$2:$R$23,0),1))</f>
        <v>0</v>
      </c>
    </row>
    <row r="23" spans="3:9" s="3" customFormat="1" ht="18" hidden="1" customHeight="1">
      <c r="C23" s="10">
        <f>IF(B23=0,I20+1,B23+1)</f>
        <v>40833</v>
      </c>
      <c r="D23" s="10">
        <f t="shared" ref="D23:I23" si="6">IF(C23=0,J20+1,C23+1)</f>
        <v>40834</v>
      </c>
      <c r="E23" s="10">
        <f t="shared" si="6"/>
        <v>40835</v>
      </c>
      <c r="F23" s="10">
        <f t="shared" si="6"/>
        <v>40836</v>
      </c>
      <c r="G23" s="10">
        <f t="shared" si="6"/>
        <v>40837</v>
      </c>
      <c r="H23" s="10">
        <f t="shared" si="6"/>
        <v>40838</v>
      </c>
      <c r="I23" s="10">
        <f t="shared" si="6"/>
        <v>40839</v>
      </c>
    </row>
    <row r="24" spans="3:9" s="8" customFormat="1" ht="42">
      <c r="C24" s="9">
        <f t="shared" ref="C24:I24" si="7">IF(MONTH(C23)=MONTH($B$2),C23,)</f>
        <v>40833</v>
      </c>
      <c r="D24" s="9">
        <f t="shared" si="7"/>
        <v>40834</v>
      </c>
      <c r="E24" s="9">
        <f t="shared" si="7"/>
        <v>40835</v>
      </c>
      <c r="F24" s="9">
        <f t="shared" si="7"/>
        <v>40836</v>
      </c>
      <c r="G24" s="9">
        <f t="shared" si="7"/>
        <v>40837</v>
      </c>
      <c r="H24" s="9">
        <f t="shared" si="7"/>
        <v>40838</v>
      </c>
      <c r="I24" s="9">
        <f t="shared" si="7"/>
        <v>40839</v>
      </c>
    </row>
    <row r="25" spans="3:9" s="1" customFormat="1" ht="18" customHeight="1">
      <c r="C25" s="45">
        <f>IF(OR(ISNA(INDEX(表紙!$O$2:$O$23,MATCH(C23,表紙!$R$2:$R$23,0),1)),C24=0),,INDEX(表紙!$O$2:$O$23,MATCH(C23,表紙!$R$2:$R$23,0),1))</f>
        <v>0</v>
      </c>
      <c r="D25" s="45">
        <f>IF(OR(ISNA(INDEX(表紙!$O$2:$O$23,MATCH(D23,表紙!$R$2:$R$23,0),1)),D24=0),,INDEX(表紙!$O$2:$O$23,MATCH(D23,表紙!$R$2:$R$23,0),1))</f>
        <v>0</v>
      </c>
      <c r="E25" s="45">
        <f>IF(OR(ISNA(INDEX(表紙!$O$2:$O$23,MATCH(E23,表紙!$R$2:$R$23,0),1)),E24=0),,INDEX(表紙!$O$2:$O$23,MATCH(E23,表紙!$R$2:$R$23,0),1))</f>
        <v>0</v>
      </c>
      <c r="F25" s="45">
        <f>IF(OR(ISNA(INDEX(表紙!$O$2:$O$23,MATCH(F23,表紙!$R$2:$R$23,0),1)),F24=0),,INDEX(表紙!$O$2:$O$23,MATCH(F23,表紙!$R$2:$R$23,0),1))</f>
        <v>0</v>
      </c>
      <c r="G25" s="45">
        <f>IF(OR(ISNA(INDEX(表紙!$O$2:$O$23,MATCH(G23,表紙!$R$2:$R$23,0),1)),G24=0),,INDEX(表紙!$O$2:$O$23,MATCH(G23,表紙!$R$2:$R$23,0),1))</f>
        <v>0</v>
      </c>
      <c r="H25" s="45">
        <f>IF(OR(ISNA(INDEX(表紙!$O$2:$O$23,MATCH(H23,表紙!$R$2:$R$23,0),1)),H24=0),,INDEX(表紙!$O$2:$O$23,MATCH(H23,表紙!$R$2:$R$23,0),1))</f>
        <v>0</v>
      </c>
      <c r="I25" s="45">
        <f>IF(OR(ISNA(INDEX(表紙!$O$2:$O$23,MATCH(I23,表紙!$R$2:$R$23,0),1)),I24=0),,INDEX(表紙!$O$2:$O$23,MATCH(I23,表紙!$R$2:$R$23,0),1))</f>
        <v>0</v>
      </c>
    </row>
    <row r="26" spans="3:9" s="3" customFormat="1" ht="18" hidden="1" customHeight="1">
      <c r="C26" s="10">
        <f>IF(B26=0,I23+1,B26+1)</f>
        <v>40840</v>
      </c>
      <c r="D26" s="10">
        <f t="shared" ref="D26:I26" si="8">IF(C26=0,J23+1,C26+1)</f>
        <v>40841</v>
      </c>
      <c r="E26" s="10">
        <f t="shared" si="8"/>
        <v>40842</v>
      </c>
      <c r="F26" s="10">
        <f t="shared" si="8"/>
        <v>40843</v>
      </c>
      <c r="G26" s="10">
        <f t="shared" si="8"/>
        <v>40844</v>
      </c>
      <c r="H26" s="10">
        <f t="shared" si="8"/>
        <v>40845</v>
      </c>
      <c r="I26" s="10">
        <f t="shared" si="8"/>
        <v>40846</v>
      </c>
    </row>
    <row r="27" spans="3:9" s="8" customFormat="1" ht="42">
      <c r="C27" s="9">
        <f t="shared" ref="C27:I27" si="9">IF(MONTH(C26)=MONTH($B$2),C26,)</f>
        <v>40840</v>
      </c>
      <c r="D27" s="9">
        <f t="shared" si="9"/>
        <v>40841</v>
      </c>
      <c r="E27" s="9">
        <f t="shared" si="9"/>
        <v>40842</v>
      </c>
      <c r="F27" s="9">
        <f t="shared" si="9"/>
        <v>40843</v>
      </c>
      <c r="G27" s="9">
        <f t="shared" si="9"/>
        <v>40844</v>
      </c>
      <c r="H27" s="9">
        <f t="shared" si="9"/>
        <v>40845</v>
      </c>
      <c r="I27" s="9">
        <f t="shared" si="9"/>
        <v>40846</v>
      </c>
    </row>
    <row r="28" spans="3:9" s="1" customFormat="1" ht="18" customHeight="1">
      <c r="C28" s="45">
        <f>IF(OR(ISNA(INDEX(表紙!$O$2:$O$23,MATCH(C26,表紙!$R$2:$R$23,0),1)),C27=0),,INDEX(表紙!$O$2:$O$23,MATCH(C26,表紙!$R$2:$R$23,0),1))</f>
        <v>0</v>
      </c>
      <c r="D28" s="45">
        <f>IF(OR(ISNA(INDEX(表紙!$O$2:$O$23,MATCH(D26,表紙!$R$2:$R$23,0),1)),D27=0),,INDEX(表紙!$O$2:$O$23,MATCH(D26,表紙!$R$2:$R$23,0),1))</f>
        <v>0</v>
      </c>
      <c r="E28" s="45">
        <f>IF(OR(ISNA(INDEX(表紙!$O$2:$O$23,MATCH(E26,表紙!$R$2:$R$23,0),1)),E27=0),,INDEX(表紙!$O$2:$O$23,MATCH(E26,表紙!$R$2:$R$23,0),1))</f>
        <v>0</v>
      </c>
      <c r="F28" s="45">
        <f>IF(OR(ISNA(INDEX(表紙!$O$2:$O$23,MATCH(F26,表紙!$R$2:$R$23,0),1)),F27=0),,INDEX(表紙!$O$2:$O$23,MATCH(F26,表紙!$R$2:$R$23,0),1))</f>
        <v>0</v>
      </c>
      <c r="G28" s="45">
        <f>IF(OR(ISNA(INDEX(表紙!$O$2:$O$23,MATCH(G26,表紙!$R$2:$R$23,0),1)),G27=0),,INDEX(表紙!$O$2:$O$23,MATCH(G26,表紙!$R$2:$R$23,0),1))</f>
        <v>0</v>
      </c>
      <c r="H28" s="45">
        <f>IF(OR(ISNA(INDEX(表紙!$O$2:$O$23,MATCH(H26,表紙!$R$2:$R$23,0),1)),H27=0),,INDEX(表紙!$O$2:$O$23,MATCH(H26,表紙!$R$2:$R$23,0),1))</f>
        <v>0</v>
      </c>
      <c r="I28" s="45">
        <f>IF(OR(ISNA(INDEX(表紙!$O$2:$O$23,MATCH(I26,表紙!$R$2:$R$23,0),1)),I27=0),,INDEX(表紙!$O$2:$O$23,MATCH(I26,表紙!$R$2:$R$23,0),1))</f>
        <v>0</v>
      </c>
    </row>
    <row r="29" spans="3:9" s="3" customFormat="1" ht="18" hidden="1" customHeight="1">
      <c r="C29" s="10">
        <f>IF(B29=0,I26+1,B29+1)</f>
        <v>40847</v>
      </c>
      <c r="D29" s="10">
        <f t="shared" ref="D29:I29" si="10">IF(C29=0,J26+1,C29+1)</f>
        <v>40848</v>
      </c>
      <c r="E29" s="10">
        <f t="shared" si="10"/>
        <v>40849</v>
      </c>
      <c r="F29" s="10">
        <f t="shared" si="10"/>
        <v>40850</v>
      </c>
      <c r="G29" s="10">
        <f t="shared" si="10"/>
        <v>40851</v>
      </c>
      <c r="H29" s="10">
        <f t="shared" si="10"/>
        <v>40852</v>
      </c>
      <c r="I29" s="10">
        <f t="shared" si="10"/>
        <v>40853</v>
      </c>
    </row>
    <row r="30" spans="3:9" s="8" customFormat="1" ht="42">
      <c r="C30" s="9">
        <f t="shared" ref="C30:I30" si="11">IF(MONTH(C29)=MONTH($B$2),C29,)</f>
        <v>40847</v>
      </c>
      <c r="D30" s="9">
        <f t="shared" si="11"/>
        <v>0</v>
      </c>
      <c r="E30" s="9">
        <f t="shared" si="11"/>
        <v>0</v>
      </c>
      <c r="F30" s="9">
        <f t="shared" si="11"/>
        <v>0</v>
      </c>
      <c r="G30" s="9">
        <f t="shared" si="11"/>
        <v>0</v>
      </c>
      <c r="H30" s="9">
        <f t="shared" si="11"/>
        <v>0</v>
      </c>
      <c r="I30" s="9">
        <f t="shared" si="11"/>
        <v>0</v>
      </c>
    </row>
    <row r="31" spans="3:9" s="1" customFormat="1" ht="18" customHeight="1">
      <c r="C31" s="45">
        <f>IF(OR(ISNA(INDEX(表紙!$O$2:$O$23,MATCH(C29,表紙!$R$2:$R$23,0),1)),C30=0),,INDEX(表紙!$O$2:$O$23,MATCH(C29,表紙!$R$2:$R$23,0),1))</f>
        <v>0</v>
      </c>
      <c r="D31" s="45">
        <f>IF(OR(ISNA(INDEX(表紙!$O$2:$O$23,MATCH(D29,表紙!$R$2:$R$23,0),1)),D30=0),,INDEX(表紙!$O$2:$O$23,MATCH(D29,表紙!$R$2:$R$23,0),1))</f>
        <v>0</v>
      </c>
      <c r="E31" s="45">
        <f>IF(OR(ISNA(INDEX(表紙!$O$2:$O$23,MATCH(E29,表紙!$R$2:$R$23,0),1)),E30=0),,INDEX(表紙!$O$2:$O$23,MATCH(E29,表紙!$R$2:$R$23,0),1))</f>
        <v>0</v>
      </c>
      <c r="F31" s="45">
        <f>IF(OR(ISNA(INDEX(表紙!$O$2:$O$23,MATCH(F29,表紙!$R$2:$R$23,0),1)),F30=0),,INDEX(表紙!$O$2:$O$23,MATCH(F29,表紙!$R$2:$R$23,0),1))</f>
        <v>0</v>
      </c>
      <c r="G31" s="45">
        <f>IF(OR(ISNA(INDEX(表紙!$O$2:$O$23,MATCH(G29,表紙!$R$2:$R$23,0),1)),G30=0),,INDEX(表紙!$O$2:$O$23,MATCH(G29,表紙!$R$2:$R$23,0),1))</f>
        <v>0</v>
      </c>
      <c r="H31" s="45">
        <f>IF(OR(ISNA(INDEX(表紙!$O$2:$O$23,MATCH(H29,表紙!$R$2:$R$23,0),1)),H30=0),,INDEX(表紙!$O$2:$O$23,MATCH(H29,表紙!$R$2:$R$23,0),1))</f>
        <v>0</v>
      </c>
      <c r="I31" s="45">
        <f>IF(OR(ISNA(INDEX(表紙!$O$2:$O$23,MATCH(I29,表紙!$R$2:$R$23,0),1)),I30=0),,INDEX(表紙!$O$2:$O$23,MATCH(I29,表紙!$R$2:$R$23,0),1))</f>
        <v>0</v>
      </c>
    </row>
    <row r="32" spans="3:9" s="1" customFormat="1" ht="18" customHeight="1"/>
    <row r="33" s="1" customFormat="1" ht="18" customHeight="1"/>
    <row r="34" s="1" customFormat="1" ht="18" customHeight="1"/>
    <row r="35" s="1" customFormat="1" ht="18" customHeight="1"/>
  </sheetData>
  <sheetProtection sheet="1" scenarios="1" formatCells="0" selectLockedCells="1"/>
  <mergeCells count="2">
    <mergeCell ref="E4:I4"/>
    <mergeCell ref="C5:I12"/>
  </mergeCells>
  <phoneticPr fontId="1"/>
  <conditionalFormatting sqref="C15:I15 C18:I18 C21:I21 C24:I24 C27:I27 C30:I30">
    <cfRule type="expression" dxfId="5" priority="2">
      <formula>AND(OR(C$13="土",C$13="日",ISTEXT(C16)=TRUE),C15&lt;&gt;0)</formula>
    </cfRule>
  </conditionalFormatting>
  <conditionalFormatting sqref="C31:I31 C28:I28 C25:I25 C22:I22 C19:I19 C16:I16">
    <cfRule type="expression" dxfId="4" priority="1">
      <formula>OR(C$13="土",C$13="日",ISTEXT(C16)=TRUE)</formula>
    </cfRule>
  </conditionalFormatting>
  <printOptions horizontalCentered="1" verticalCentered="1"/>
  <pageMargins left="0.27559055118110237" right="0.31496062992125984" top="0.39370078740157483" bottom="0.51181102362204722" header="0.31496062992125984" footer="0.47244094488188981"/>
  <pageSetup paperSize="9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I35"/>
  <sheetViews>
    <sheetView showZeros="0" topLeftCell="A3" zoomScaleNormal="100" zoomScaleSheetLayoutView="70" workbookViewId="0">
      <selection activeCell="E4" sqref="E4:I4"/>
    </sheetView>
  </sheetViews>
  <sheetFormatPr defaultColWidth="17" defaultRowHeight="18" customHeight="1"/>
  <cols>
    <col min="1" max="1" width="3.25" style="5" customWidth="1"/>
    <col min="2" max="2" width="13.25" style="5" hidden="1" customWidth="1"/>
    <col min="3" max="9" width="13.125" style="5" customWidth="1"/>
    <col min="10" max="10" width="3.375" style="5" customWidth="1"/>
    <col min="11" max="16384" width="17" style="5"/>
  </cols>
  <sheetData>
    <row r="1" spans="2:9" s="1" customFormat="1" ht="18" hidden="1" customHeight="1">
      <c r="B1" s="11">
        <f>DATE(表紙!$D$8,1,1)</f>
        <v>40544</v>
      </c>
      <c r="C1" s="4">
        <f>MATCH(TEXT(B2,"aaa"),C13:I13,0)</f>
        <v>2</v>
      </c>
    </row>
    <row r="2" spans="2:9" s="1" customFormat="1" ht="18" hidden="1" customHeight="1">
      <c r="B2" s="1">
        <f>DATE(YEAR(B1),C4,DAY(B1))</f>
        <v>40848</v>
      </c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</row>
    <row r="3" spans="2:9" ht="18" customHeight="1">
      <c r="C3" s="4"/>
    </row>
    <row r="4" spans="2:9" s="6" customFormat="1" ht="42">
      <c r="C4" s="7">
        <v>11</v>
      </c>
      <c r="D4" s="7" t="s">
        <v>0</v>
      </c>
      <c r="E4" s="49"/>
      <c r="F4" s="49"/>
      <c r="G4" s="49"/>
      <c r="H4" s="49"/>
      <c r="I4" s="49"/>
    </row>
    <row r="5" spans="2:9" s="6" customFormat="1" ht="42" customHeight="1">
      <c r="C5" s="50"/>
      <c r="D5" s="51"/>
      <c r="E5" s="51"/>
      <c r="F5" s="51"/>
      <c r="G5" s="51"/>
      <c r="H5" s="51"/>
      <c r="I5" s="52"/>
    </row>
    <row r="6" spans="2:9" s="6" customFormat="1" ht="45.75" customHeight="1">
      <c r="C6" s="53"/>
      <c r="D6" s="54"/>
      <c r="E6" s="54"/>
      <c r="F6" s="54"/>
      <c r="G6" s="54"/>
      <c r="H6" s="54"/>
      <c r="I6" s="55"/>
    </row>
    <row r="7" spans="2:9" s="6" customFormat="1" ht="45.75" customHeight="1">
      <c r="C7" s="53"/>
      <c r="D7" s="54"/>
      <c r="E7" s="54"/>
      <c r="F7" s="54"/>
      <c r="G7" s="54"/>
      <c r="H7" s="54"/>
      <c r="I7" s="55"/>
    </row>
    <row r="8" spans="2:9" s="6" customFormat="1" ht="45.75" customHeight="1">
      <c r="C8" s="53"/>
      <c r="D8" s="54"/>
      <c r="E8" s="54"/>
      <c r="F8" s="54"/>
      <c r="G8" s="54"/>
      <c r="H8" s="54"/>
      <c r="I8" s="55"/>
    </row>
    <row r="9" spans="2:9" s="6" customFormat="1" ht="45.75" customHeight="1">
      <c r="C9" s="53"/>
      <c r="D9" s="54"/>
      <c r="E9" s="54"/>
      <c r="F9" s="54"/>
      <c r="G9" s="54"/>
      <c r="H9" s="54"/>
      <c r="I9" s="55"/>
    </row>
    <row r="10" spans="2:9" s="1" customFormat="1" ht="45.75" customHeight="1">
      <c r="C10" s="53"/>
      <c r="D10" s="54"/>
      <c r="E10" s="54"/>
      <c r="F10" s="54"/>
      <c r="G10" s="54"/>
      <c r="H10" s="54"/>
      <c r="I10" s="55"/>
    </row>
    <row r="11" spans="2:9" ht="45.75" customHeight="1">
      <c r="C11" s="53"/>
      <c r="D11" s="54"/>
      <c r="E11" s="54"/>
      <c r="F11" s="54"/>
      <c r="G11" s="54"/>
      <c r="H11" s="54"/>
      <c r="I11" s="55"/>
    </row>
    <row r="12" spans="2:9" ht="45.75" customHeight="1">
      <c r="C12" s="56"/>
      <c r="D12" s="57"/>
      <c r="E12" s="57"/>
      <c r="F12" s="57"/>
      <c r="G12" s="57"/>
      <c r="H12" s="57"/>
      <c r="I12" s="58"/>
    </row>
    <row r="13" spans="2:9" s="1" customFormat="1" ht="42">
      <c r="C13" s="2" t="s">
        <v>8</v>
      </c>
      <c r="D13" s="2" t="s">
        <v>9</v>
      </c>
      <c r="E13" s="2" t="s">
        <v>10</v>
      </c>
      <c r="F13" s="2" t="s">
        <v>11</v>
      </c>
      <c r="G13" s="2" t="s">
        <v>12</v>
      </c>
      <c r="H13" s="2" t="s">
        <v>13</v>
      </c>
      <c r="I13" s="2" t="s">
        <v>14</v>
      </c>
    </row>
    <row r="14" spans="2:9" s="3" customFormat="1" ht="18" hidden="1" customHeight="1">
      <c r="C14" s="3">
        <f t="shared" ref="C14:I14" si="0">$B$2+C2-$C$1</f>
        <v>40847</v>
      </c>
      <c r="D14" s="3">
        <f t="shared" si="0"/>
        <v>40848</v>
      </c>
      <c r="E14" s="3">
        <f t="shared" si="0"/>
        <v>40849</v>
      </c>
      <c r="F14" s="3">
        <f t="shared" si="0"/>
        <v>40850</v>
      </c>
      <c r="G14" s="3">
        <f t="shared" si="0"/>
        <v>40851</v>
      </c>
      <c r="H14" s="3">
        <f t="shared" si="0"/>
        <v>40852</v>
      </c>
      <c r="I14" s="3">
        <f t="shared" si="0"/>
        <v>40853</v>
      </c>
    </row>
    <row r="15" spans="2:9" s="8" customFormat="1" ht="42">
      <c r="C15" s="9">
        <f t="shared" ref="C15:I15" si="1">IF(MONTH(C14)=MONTH($B$2),C14,)</f>
        <v>0</v>
      </c>
      <c r="D15" s="9">
        <f t="shared" si="1"/>
        <v>40848</v>
      </c>
      <c r="E15" s="9">
        <f t="shared" si="1"/>
        <v>40849</v>
      </c>
      <c r="F15" s="9">
        <f t="shared" si="1"/>
        <v>40850</v>
      </c>
      <c r="G15" s="9">
        <f t="shared" si="1"/>
        <v>40851</v>
      </c>
      <c r="H15" s="9">
        <f t="shared" si="1"/>
        <v>40852</v>
      </c>
      <c r="I15" s="9">
        <f t="shared" si="1"/>
        <v>40853</v>
      </c>
    </row>
    <row r="16" spans="2:9" s="1" customFormat="1" ht="18" customHeight="1">
      <c r="C16" s="45">
        <f>IF(OR(ISNA(INDEX(表紙!$O$2:$O$23,MATCH(C14,表紙!$R$2:$R$23,0),1)),C15=0),,INDEX(表紙!$O$2:$O$23,MATCH(C14,表紙!$R$2:$R$23,0),1))</f>
        <v>0</v>
      </c>
      <c r="D16" s="45">
        <f>IF(OR(ISNA(INDEX(表紙!$O$2:$O$23,MATCH(D14,表紙!$R$2:$R$23,0),1)),D15=0),,INDEX(表紙!$O$2:$O$23,MATCH(D14,表紙!$R$2:$R$23,0),1))</f>
        <v>0</v>
      </c>
      <c r="E16" s="45">
        <f>IF(OR(ISNA(INDEX(表紙!$O$2:$O$23,MATCH(E14,表紙!$R$2:$R$23,0),1)),E15=0),,INDEX(表紙!$O$2:$O$23,MATCH(E14,表紙!$R$2:$R$23,0),1))</f>
        <v>0</v>
      </c>
      <c r="F16" s="45">
        <f>IF(OR(ISNA(INDEX(表紙!$O$2:$O$23,MATCH(F14,表紙!$R$2:$R$23,0),1)),F15=0),,INDEX(表紙!$O$2:$O$23,MATCH(F14,表紙!$R$2:$R$23,0),1))</f>
        <v>0</v>
      </c>
      <c r="G16" s="45">
        <f>IF(OR(ISNA(INDEX(表紙!$O$2:$O$23,MATCH(G14,表紙!$R$2:$R$23,0),1)),G15=0),,INDEX(表紙!$O$2:$O$23,MATCH(G14,表紙!$R$2:$R$23,0),1))</f>
        <v>0</v>
      </c>
      <c r="H16" s="45">
        <f>IF(OR(ISNA(INDEX(表紙!$O$2:$O$23,MATCH(H14,表紙!$R$2:$R$23,0),1)),H15=0),,INDEX(表紙!$O$2:$O$23,MATCH(H14,表紙!$R$2:$R$23,0),1))</f>
        <v>0</v>
      </c>
      <c r="I16" s="45">
        <f>IF(OR(ISNA(INDEX(表紙!$O$2:$O$23,MATCH(I14,表紙!$R$2:$R$23,0),1)),I15=0),,INDEX(表紙!$O$2:$O$23,MATCH(I14,表紙!$R$2:$R$23,0),1))</f>
        <v>0</v>
      </c>
    </row>
    <row r="17" spans="3:9" s="3" customFormat="1" ht="18" hidden="1" customHeight="1">
      <c r="C17" s="10">
        <f>IF(B17=0,I14+1,B17+1)</f>
        <v>40854</v>
      </c>
      <c r="D17" s="10">
        <f t="shared" ref="D17:I17" si="2">IF(C17=0,J14+1,C17+1)</f>
        <v>40855</v>
      </c>
      <c r="E17" s="10">
        <f t="shared" si="2"/>
        <v>40856</v>
      </c>
      <c r="F17" s="10">
        <f t="shared" si="2"/>
        <v>40857</v>
      </c>
      <c r="G17" s="10">
        <f t="shared" si="2"/>
        <v>40858</v>
      </c>
      <c r="H17" s="10">
        <f t="shared" si="2"/>
        <v>40859</v>
      </c>
      <c r="I17" s="10">
        <f t="shared" si="2"/>
        <v>40860</v>
      </c>
    </row>
    <row r="18" spans="3:9" s="8" customFormat="1" ht="42">
      <c r="C18" s="9">
        <f t="shared" ref="C18:I18" si="3">IF(MONTH(C17)=MONTH($B$2),C17,)</f>
        <v>40854</v>
      </c>
      <c r="D18" s="9">
        <f t="shared" si="3"/>
        <v>40855</v>
      </c>
      <c r="E18" s="9">
        <f t="shared" si="3"/>
        <v>40856</v>
      </c>
      <c r="F18" s="9">
        <f t="shared" si="3"/>
        <v>40857</v>
      </c>
      <c r="G18" s="9">
        <f t="shared" si="3"/>
        <v>40858</v>
      </c>
      <c r="H18" s="9">
        <f t="shared" si="3"/>
        <v>40859</v>
      </c>
      <c r="I18" s="9">
        <f t="shared" si="3"/>
        <v>40860</v>
      </c>
    </row>
    <row r="19" spans="3:9" s="1" customFormat="1" ht="18" customHeight="1">
      <c r="C19" s="45">
        <f>IF(OR(ISNA(INDEX(表紙!$O$2:$O$23,MATCH(C17,表紙!$R$2:$R$23,0),1)),C18=0),,INDEX(表紙!$O$2:$O$23,MATCH(C17,表紙!$R$2:$R$23,0),1))</f>
        <v>0</v>
      </c>
      <c r="D19" s="45">
        <f>IF(OR(ISNA(INDEX(表紙!$O$2:$O$23,MATCH(D17,表紙!$R$2:$R$23,0),1)),D18=0),,INDEX(表紙!$O$2:$O$23,MATCH(D17,表紙!$R$2:$R$23,0),1))</f>
        <v>0</v>
      </c>
      <c r="E19" s="45">
        <f>IF(OR(ISNA(INDEX(表紙!$O$2:$O$23,MATCH(E17,表紙!$R$2:$R$23,0),1)),E18=0),,INDEX(表紙!$O$2:$O$23,MATCH(E17,表紙!$R$2:$R$23,0),1))</f>
        <v>0</v>
      </c>
      <c r="F19" s="45">
        <f>IF(OR(ISNA(INDEX(表紙!$O$2:$O$23,MATCH(F17,表紙!$R$2:$R$23,0),1)),F18=0),,INDEX(表紙!$O$2:$O$23,MATCH(F17,表紙!$R$2:$R$23,0),1))</f>
        <v>0</v>
      </c>
      <c r="G19" s="45">
        <f>IF(OR(ISNA(INDEX(表紙!$O$2:$O$23,MATCH(G17,表紙!$R$2:$R$23,0),1)),G18=0),,INDEX(表紙!$O$2:$O$23,MATCH(G17,表紙!$R$2:$R$23,0),1))</f>
        <v>0</v>
      </c>
      <c r="H19" s="45">
        <f>IF(OR(ISNA(INDEX(表紙!$O$2:$O$23,MATCH(H17,表紙!$R$2:$R$23,0),1)),H18=0),,INDEX(表紙!$O$2:$O$23,MATCH(H17,表紙!$R$2:$R$23,0),1))</f>
        <v>0</v>
      </c>
      <c r="I19" s="45">
        <f>IF(OR(ISNA(INDEX(表紙!$O$2:$O$23,MATCH(I17,表紙!$R$2:$R$23,0),1)),I18=0),,INDEX(表紙!$O$2:$O$23,MATCH(I17,表紙!$R$2:$R$23,0),1))</f>
        <v>0</v>
      </c>
    </row>
    <row r="20" spans="3:9" s="3" customFormat="1" ht="18" hidden="1" customHeight="1">
      <c r="C20" s="10">
        <f>IF(B20=0,I17+1,B20+1)</f>
        <v>40861</v>
      </c>
      <c r="D20" s="10">
        <f t="shared" ref="D20:I20" si="4">IF(C20=0,J17+1,C20+1)</f>
        <v>40862</v>
      </c>
      <c r="E20" s="10">
        <f t="shared" si="4"/>
        <v>40863</v>
      </c>
      <c r="F20" s="10">
        <f t="shared" si="4"/>
        <v>40864</v>
      </c>
      <c r="G20" s="10">
        <f t="shared" si="4"/>
        <v>40865</v>
      </c>
      <c r="H20" s="10">
        <f t="shared" si="4"/>
        <v>40866</v>
      </c>
      <c r="I20" s="10">
        <f t="shared" si="4"/>
        <v>40867</v>
      </c>
    </row>
    <row r="21" spans="3:9" s="8" customFormat="1" ht="42">
      <c r="C21" s="9">
        <f t="shared" ref="C21:I21" si="5">IF(MONTH(C20)=MONTH($B$2),C20,)</f>
        <v>40861</v>
      </c>
      <c r="D21" s="9">
        <f t="shared" si="5"/>
        <v>40862</v>
      </c>
      <c r="E21" s="9">
        <f t="shared" si="5"/>
        <v>40863</v>
      </c>
      <c r="F21" s="9">
        <f t="shared" si="5"/>
        <v>40864</v>
      </c>
      <c r="G21" s="9">
        <f t="shared" si="5"/>
        <v>40865</v>
      </c>
      <c r="H21" s="9">
        <f t="shared" si="5"/>
        <v>40866</v>
      </c>
      <c r="I21" s="9">
        <f t="shared" si="5"/>
        <v>40867</v>
      </c>
    </row>
    <row r="22" spans="3:9" s="1" customFormat="1" ht="18" customHeight="1">
      <c r="C22" s="45">
        <f>IF(OR(ISNA(INDEX(表紙!$O$2:$O$23,MATCH(C20,表紙!$R$2:$R$23,0),1)),C21=0),,INDEX(表紙!$O$2:$O$23,MATCH(C20,表紙!$R$2:$R$23,0),1))</f>
        <v>0</v>
      </c>
      <c r="D22" s="45">
        <f>IF(OR(ISNA(INDEX(表紙!$O$2:$O$23,MATCH(D20,表紙!$R$2:$R$23,0),1)),D21=0),,INDEX(表紙!$O$2:$O$23,MATCH(D20,表紙!$R$2:$R$23,0),1))</f>
        <v>0</v>
      </c>
      <c r="E22" s="45">
        <f>IF(OR(ISNA(INDEX(表紙!$O$2:$O$23,MATCH(E20,表紙!$R$2:$R$23,0),1)),E21=0),,INDEX(表紙!$O$2:$O$23,MATCH(E20,表紙!$R$2:$R$23,0),1))</f>
        <v>0</v>
      </c>
      <c r="F22" s="45">
        <f>IF(OR(ISNA(INDEX(表紙!$O$2:$O$23,MATCH(F20,表紙!$R$2:$R$23,0),1)),F21=0),,INDEX(表紙!$O$2:$O$23,MATCH(F20,表紙!$R$2:$R$23,0),1))</f>
        <v>0</v>
      </c>
      <c r="G22" s="45">
        <f>IF(OR(ISNA(INDEX(表紙!$O$2:$O$23,MATCH(G20,表紙!$R$2:$R$23,0),1)),G21=0),,INDEX(表紙!$O$2:$O$23,MATCH(G20,表紙!$R$2:$R$23,0),1))</f>
        <v>0</v>
      </c>
      <c r="H22" s="45">
        <f>IF(OR(ISNA(INDEX(表紙!$O$2:$O$23,MATCH(H20,表紙!$R$2:$R$23,0),1)),H21=0),,INDEX(表紙!$O$2:$O$23,MATCH(H20,表紙!$R$2:$R$23,0),1))</f>
        <v>0</v>
      </c>
      <c r="I22" s="45">
        <f>IF(OR(ISNA(INDEX(表紙!$O$2:$O$23,MATCH(I20,表紙!$R$2:$R$23,0),1)),I21=0),,INDEX(表紙!$O$2:$O$23,MATCH(I20,表紙!$R$2:$R$23,0),1))</f>
        <v>0</v>
      </c>
    </row>
    <row r="23" spans="3:9" s="3" customFormat="1" ht="18" hidden="1" customHeight="1">
      <c r="C23" s="10">
        <f>IF(B23=0,I20+1,B23+1)</f>
        <v>40868</v>
      </c>
      <c r="D23" s="10">
        <f t="shared" ref="D23:I23" si="6">IF(C23=0,J20+1,C23+1)</f>
        <v>40869</v>
      </c>
      <c r="E23" s="10">
        <f t="shared" si="6"/>
        <v>40870</v>
      </c>
      <c r="F23" s="10">
        <f t="shared" si="6"/>
        <v>40871</v>
      </c>
      <c r="G23" s="10">
        <f t="shared" si="6"/>
        <v>40872</v>
      </c>
      <c r="H23" s="10">
        <f t="shared" si="6"/>
        <v>40873</v>
      </c>
      <c r="I23" s="10">
        <f t="shared" si="6"/>
        <v>40874</v>
      </c>
    </row>
    <row r="24" spans="3:9" s="8" customFormat="1" ht="42">
      <c r="C24" s="9">
        <f t="shared" ref="C24:I24" si="7">IF(MONTH(C23)=MONTH($B$2),C23,)</f>
        <v>40868</v>
      </c>
      <c r="D24" s="9">
        <f t="shared" si="7"/>
        <v>40869</v>
      </c>
      <c r="E24" s="9">
        <f t="shared" si="7"/>
        <v>40870</v>
      </c>
      <c r="F24" s="9">
        <f t="shared" si="7"/>
        <v>40871</v>
      </c>
      <c r="G24" s="9">
        <f t="shared" si="7"/>
        <v>40872</v>
      </c>
      <c r="H24" s="9">
        <f t="shared" si="7"/>
        <v>40873</v>
      </c>
      <c r="I24" s="9">
        <f t="shared" si="7"/>
        <v>40874</v>
      </c>
    </row>
    <row r="25" spans="3:9" s="1" customFormat="1" ht="18" customHeight="1">
      <c r="C25" s="45">
        <f>IF(OR(ISNA(INDEX(表紙!$O$2:$O$23,MATCH(C23,表紙!$R$2:$R$23,0),1)),C24=0),,INDEX(表紙!$O$2:$O$23,MATCH(C23,表紙!$R$2:$R$23,0),1))</f>
        <v>0</v>
      </c>
      <c r="D25" s="45">
        <f>IF(OR(ISNA(INDEX(表紙!$O$2:$O$23,MATCH(D23,表紙!$R$2:$R$23,0),1)),D24=0),,INDEX(表紙!$O$2:$O$23,MATCH(D23,表紙!$R$2:$R$23,0),1))</f>
        <v>0</v>
      </c>
      <c r="E25" s="45">
        <f>IF(OR(ISNA(INDEX(表紙!$O$2:$O$23,MATCH(E23,表紙!$R$2:$R$23,0),1)),E24=0),,INDEX(表紙!$O$2:$O$23,MATCH(E23,表紙!$R$2:$R$23,0),1))</f>
        <v>0</v>
      </c>
      <c r="F25" s="45">
        <f>IF(OR(ISNA(INDEX(表紙!$O$2:$O$23,MATCH(F23,表紙!$R$2:$R$23,0),1)),F24=0),,INDEX(表紙!$O$2:$O$23,MATCH(F23,表紙!$R$2:$R$23,0),1))</f>
        <v>0</v>
      </c>
      <c r="G25" s="45">
        <f>IF(OR(ISNA(INDEX(表紙!$O$2:$O$23,MATCH(G23,表紙!$R$2:$R$23,0),1)),G24=0),,INDEX(表紙!$O$2:$O$23,MATCH(G23,表紙!$R$2:$R$23,0),1))</f>
        <v>0</v>
      </c>
      <c r="H25" s="45">
        <f>IF(OR(ISNA(INDEX(表紙!$O$2:$O$23,MATCH(H23,表紙!$R$2:$R$23,0),1)),H24=0),,INDEX(表紙!$O$2:$O$23,MATCH(H23,表紙!$R$2:$R$23,0),1))</f>
        <v>0</v>
      </c>
      <c r="I25" s="45">
        <f>IF(OR(ISNA(INDEX(表紙!$O$2:$O$23,MATCH(I23,表紙!$R$2:$R$23,0),1)),I24=0),,INDEX(表紙!$O$2:$O$23,MATCH(I23,表紙!$R$2:$R$23,0),1))</f>
        <v>0</v>
      </c>
    </row>
    <row r="26" spans="3:9" s="3" customFormat="1" ht="18" hidden="1" customHeight="1">
      <c r="C26" s="10">
        <f>IF(B26=0,I23+1,B26+1)</f>
        <v>40875</v>
      </c>
      <c r="D26" s="10">
        <f t="shared" ref="D26:I26" si="8">IF(C26=0,J23+1,C26+1)</f>
        <v>40876</v>
      </c>
      <c r="E26" s="10">
        <f t="shared" si="8"/>
        <v>40877</v>
      </c>
      <c r="F26" s="10">
        <f t="shared" si="8"/>
        <v>40878</v>
      </c>
      <c r="G26" s="10">
        <f t="shared" si="8"/>
        <v>40879</v>
      </c>
      <c r="H26" s="10">
        <f t="shared" si="8"/>
        <v>40880</v>
      </c>
      <c r="I26" s="10">
        <f t="shared" si="8"/>
        <v>40881</v>
      </c>
    </row>
    <row r="27" spans="3:9" s="8" customFormat="1" ht="42">
      <c r="C27" s="9">
        <f t="shared" ref="C27:I27" si="9">IF(MONTH(C26)=MONTH($B$2),C26,)</f>
        <v>40875</v>
      </c>
      <c r="D27" s="9">
        <f t="shared" si="9"/>
        <v>40876</v>
      </c>
      <c r="E27" s="9">
        <f t="shared" si="9"/>
        <v>40877</v>
      </c>
      <c r="F27" s="9">
        <f t="shared" si="9"/>
        <v>0</v>
      </c>
      <c r="G27" s="9">
        <f t="shared" si="9"/>
        <v>0</v>
      </c>
      <c r="H27" s="9">
        <f t="shared" si="9"/>
        <v>0</v>
      </c>
      <c r="I27" s="9">
        <f t="shared" si="9"/>
        <v>0</v>
      </c>
    </row>
    <row r="28" spans="3:9" s="1" customFormat="1" ht="18" customHeight="1">
      <c r="C28" s="45">
        <f>IF(OR(ISNA(INDEX(表紙!$O$2:$O$23,MATCH(C26,表紙!$R$2:$R$23,0),1)),C27=0),,INDEX(表紙!$O$2:$O$23,MATCH(C26,表紙!$R$2:$R$23,0),1))</f>
        <v>0</v>
      </c>
      <c r="D28" s="45">
        <f>IF(OR(ISNA(INDEX(表紙!$O$2:$O$23,MATCH(D26,表紙!$R$2:$R$23,0),1)),D27=0),,INDEX(表紙!$O$2:$O$23,MATCH(D26,表紙!$R$2:$R$23,0),1))</f>
        <v>0</v>
      </c>
      <c r="E28" s="45">
        <f>IF(OR(ISNA(INDEX(表紙!$O$2:$O$23,MATCH(E26,表紙!$R$2:$R$23,0),1)),E27=0),,INDEX(表紙!$O$2:$O$23,MATCH(E26,表紙!$R$2:$R$23,0),1))</f>
        <v>0</v>
      </c>
      <c r="F28" s="45">
        <f>IF(OR(ISNA(INDEX(表紙!$O$2:$O$23,MATCH(F26,表紙!$R$2:$R$23,0),1)),F27=0),,INDEX(表紙!$O$2:$O$23,MATCH(F26,表紙!$R$2:$R$23,0),1))</f>
        <v>0</v>
      </c>
      <c r="G28" s="45">
        <f>IF(OR(ISNA(INDEX(表紙!$O$2:$O$23,MATCH(G26,表紙!$R$2:$R$23,0),1)),G27=0),,INDEX(表紙!$O$2:$O$23,MATCH(G26,表紙!$R$2:$R$23,0),1))</f>
        <v>0</v>
      </c>
      <c r="H28" s="45">
        <f>IF(OR(ISNA(INDEX(表紙!$O$2:$O$23,MATCH(H26,表紙!$R$2:$R$23,0),1)),H27=0),,INDEX(表紙!$O$2:$O$23,MATCH(H26,表紙!$R$2:$R$23,0),1))</f>
        <v>0</v>
      </c>
      <c r="I28" s="45">
        <f>IF(OR(ISNA(INDEX(表紙!$O$2:$O$23,MATCH(I26,表紙!$R$2:$R$23,0),1)),I27=0),,INDEX(表紙!$O$2:$O$23,MATCH(I26,表紙!$R$2:$R$23,0),1))</f>
        <v>0</v>
      </c>
    </row>
    <row r="29" spans="3:9" s="3" customFormat="1" ht="18" hidden="1" customHeight="1">
      <c r="C29" s="10">
        <f>IF(B29=0,I26+1,B29+1)</f>
        <v>40882</v>
      </c>
      <c r="D29" s="10">
        <f t="shared" ref="D29:I29" si="10">IF(C29=0,J26+1,C29+1)</f>
        <v>40883</v>
      </c>
      <c r="E29" s="10">
        <f t="shared" si="10"/>
        <v>40884</v>
      </c>
      <c r="F29" s="10">
        <f t="shared" si="10"/>
        <v>40885</v>
      </c>
      <c r="G29" s="10">
        <f t="shared" si="10"/>
        <v>40886</v>
      </c>
      <c r="H29" s="10">
        <f t="shared" si="10"/>
        <v>40887</v>
      </c>
      <c r="I29" s="10">
        <f t="shared" si="10"/>
        <v>40888</v>
      </c>
    </row>
    <row r="30" spans="3:9" s="8" customFormat="1" ht="42">
      <c r="C30" s="9">
        <f t="shared" ref="C30:I30" si="11">IF(MONTH(C29)=MONTH($B$2),C29,)</f>
        <v>0</v>
      </c>
      <c r="D30" s="9">
        <f t="shared" si="11"/>
        <v>0</v>
      </c>
      <c r="E30" s="9">
        <f t="shared" si="11"/>
        <v>0</v>
      </c>
      <c r="F30" s="9">
        <f t="shared" si="11"/>
        <v>0</v>
      </c>
      <c r="G30" s="9">
        <f t="shared" si="11"/>
        <v>0</v>
      </c>
      <c r="H30" s="9">
        <f t="shared" si="11"/>
        <v>0</v>
      </c>
      <c r="I30" s="9">
        <f t="shared" si="11"/>
        <v>0</v>
      </c>
    </row>
    <row r="31" spans="3:9" s="1" customFormat="1" ht="18" customHeight="1">
      <c r="C31" s="45">
        <f>IF(OR(ISNA(INDEX(表紙!$O$2:$O$23,MATCH(C29,表紙!$R$2:$R$23,0),1)),C30=0),,INDEX(表紙!$O$2:$O$23,MATCH(C29,表紙!$R$2:$R$23,0),1))</f>
        <v>0</v>
      </c>
      <c r="D31" s="45">
        <f>IF(OR(ISNA(INDEX(表紙!$O$2:$O$23,MATCH(D29,表紙!$R$2:$R$23,0),1)),D30=0),,INDEX(表紙!$O$2:$O$23,MATCH(D29,表紙!$R$2:$R$23,0),1))</f>
        <v>0</v>
      </c>
      <c r="E31" s="45">
        <f>IF(OR(ISNA(INDEX(表紙!$O$2:$O$23,MATCH(E29,表紙!$R$2:$R$23,0),1)),E30=0),,INDEX(表紙!$O$2:$O$23,MATCH(E29,表紙!$R$2:$R$23,0),1))</f>
        <v>0</v>
      </c>
      <c r="F31" s="45">
        <f>IF(OR(ISNA(INDEX(表紙!$O$2:$O$23,MATCH(F29,表紙!$R$2:$R$23,0),1)),F30=0),,INDEX(表紙!$O$2:$O$23,MATCH(F29,表紙!$R$2:$R$23,0),1))</f>
        <v>0</v>
      </c>
      <c r="G31" s="45">
        <f>IF(OR(ISNA(INDEX(表紙!$O$2:$O$23,MATCH(G29,表紙!$R$2:$R$23,0),1)),G30=0),,INDEX(表紙!$O$2:$O$23,MATCH(G29,表紙!$R$2:$R$23,0),1))</f>
        <v>0</v>
      </c>
      <c r="H31" s="45">
        <f>IF(OR(ISNA(INDEX(表紙!$O$2:$O$23,MATCH(H29,表紙!$R$2:$R$23,0),1)),H30=0),,INDEX(表紙!$O$2:$O$23,MATCH(H29,表紙!$R$2:$R$23,0),1))</f>
        <v>0</v>
      </c>
      <c r="I31" s="45">
        <f>IF(OR(ISNA(INDEX(表紙!$O$2:$O$23,MATCH(I29,表紙!$R$2:$R$23,0),1)),I30=0),,INDEX(表紙!$O$2:$O$23,MATCH(I29,表紙!$R$2:$R$23,0),1))</f>
        <v>0</v>
      </c>
    </row>
    <row r="32" spans="3:9" s="1" customFormat="1" ht="18" customHeight="1"/>
    <row r="33" s="1" customFormat="1" ht="18" customHeight="1"/>
    <row r="34" s="1" customFormat="1" ht="18" customHeight="1"/>
    <row r="35" s="1" customFormat="1" ht="18" customHeight="1"/>
  </sheetData>
  <sheetProtection sheet="1" scenarios="1" formatCells="0" selectLockedCells="1"/>
  <mergeCells count="2">
    <mergeCell ref="E4:I4"/>
    <mergeCell ref="C5:I12"/>
  </mergeCells>
  <phoneticPr fontId="1"/>
  <conditionalFormatting sqref="C15:I15 C18:I18 C21:I21 C24:I24 C27:I27 C30:I30">
    <cfRule type="expression" dxfId="3" priority="2">
      <formula>AND(OR(C$13="土",C$13="日",ISTEXT(C16)=TRUE),C15&lt;&gt;0)</formula>
    </cfRule>
  </conditionalFormatting>
  <conditionalFormatting sqref="C31:I31 C28:I28 C25:I25 C22:I22 C19:I19 C16:I16">
    <cfRule type="expression" dxfId="2" priority="1">
      <formula>OR(C$13="土",C$13="日",ISTEXT(C16)=TRUE)</formula>
    </cfRule>
  </conditionalFormatting>
  <printOptions horizontalCentered="1" verticalCentered="1"/>
  <pageMargins left="0.27559055118110237" right="0.31496062992125984" top="0.39370078740157483" bottom="0.51181102362204722" header="0.31496062992125984" footer="0.47244094488188981"/>
  <pageSetup paperSize="9" fitToHeight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B1:I35"/>
  <sheetViews>
    <sheetView showZeros="0" topLeftCell="A3" zoomScaleNormal="100" zoomScaleSheetLayoutView="70" workbookViewId="0">
      <selection activeCell="E4" sqref="E4:I4"/>
    </sheetView>
  </sheetViews>
  <sheetFormatPr defaultColWidth="17" defaultRowHeight="18" customHeight="1"/>
  <cols>
    <col min="1" max="1" width="3.25" style="5" customWidth="1"/>
    <col min="2" max="2" width="13.25" style="5" hidden="1" customWidth="1"/>
    <col min="3" max="9" width="13.125" style="5" customWidth="1"/>
    <col min="10" max="10" width="3.375" style="5" customWidth="1"/>
    <col min="11" max="16384" width="17" style="5"/>
  </cols>
  <sheetData>
    <row r="1" spans="2:9" s="1" customFormat="1" ht="18" hidden="1" customHeight="1">
      <c r="B1" s="11">
        <f>DATE(表紙!$D$8,1,1)</f>
        <v>40544</v>
      </c>
      <c r="C1" s="4">
        <f>MATCH(TEXT(B2,"aaa"),C13:I13,0)</f>
        <v>4</v>
      </c>
    </row>
    <row r="2" spans="2:9" s="1" customFormat="1" ht="18" hidden="1" customHeight="1">
      <c r="B2" s="1">
        <f>DATE(YEAR(B1),C4,DAY(B1))</f>
        <v>40878</v>
      </c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</row>
    <row r="3" spans="2:9" ht="18" customHeight="1">
      <c r="C3" s="4"/>
    </row>
    <row r="4" spans="2:9" s="6" customFormat="1" ht="42">
      <c r="C4" s="7">
        <v>12</v>
      </c>
      <c r="D4" s="7" t="s">
        <v>0</v>
      </c>
      <c r="E4" s="49"/>
      <c r="F4" s="49"/>
      <c r="G4" s="49"/>
      <c r="H4" s="49"/>
      <c r="I4" s="49"/>
    </row>
    <row r="5" spans="2:9" s="6" customFormat="1" ht="42" customHeight="1">
      <c r="C5" s="50"/>
      <c r="D5" s="51"/>
      <c r="E5" s="51"/>
      <c r="F5" s="51"/>
      <c r="G5" s="51"/>
      <c r="H5" s="51"/>
      <c r="I5" s="52"/>
    </row>
    <row r="6" spans="2:9" s="6" customFormat="1" ht="45.75" customHeight="1">
      <c r="C6" s="53"/>
      <c r="D6" s="54"/>
      <c r="E6" s="54"/>
      <c r="F6" s="54"/>
      <c r="G6" s="54"/>
      <c r="H6" s="54"/>
      <c r="I6" s="55"/>
    </row>
    <row r="7" spans="2:9" s="6" customFormat="1" ht="45.75" customHeight="1">
      <c r="C7" s="53"/>
      <c r="D7" s="54"/>
      <c r="E7" s="54"/>
      <c r="F7" s="54"/>
      <c r="G7" s="54"/>
      <c r="H7" s="54"/>
      <c r="I7" s="55"/>
    </row>
    <row r="8" spans="2:9" s="6" customFormat="1" ht="45.75" customHeight="1">
      <c r="C8" s="53"/>
      <c r="D8" s="54"/>
      <c r="E8" s="54"/>
      <c r="F8" s="54"/>
      <c r="G8" s="54"/>
      <c r="H8" s="54"/>
      <c r="I8" s="55"/>
    </row>
    <row r="9" spans="2:9" s="6" customFormat="1" ht="45.75" customHeight="1">
      <c r="C9" s="53"/>
      <c r="D9" s="54"/>
      <c r="E9" s="54"/>
      <c r="F9" s="54"/>
      <c r="G9" s="54"/>
      <c r="H9" s="54"/>
      <c r="I9" s="55"/>
    </row>
    <row r="10" spans="2:9" s="1" customFormat="1" ht="45.75" customHeight="1">
      <c r="C10" s="53"/>
      <c r="D10" s="54"/>
      <c r="E10" s="54"/>
      <c r="F10" s="54"/>
      <c r="G10" s="54"/>
      <c r="H10" s="54"/>
      <c r="I10" s="55"/>
    </row>
    <row r="11" spans="2:9" ht="45.75" customHeight="1">
      <c r="C11" s="53"/>
      <c r="D11" s="54"/>
      <c r="E11" s="54"/>
      <c r="F11" s="54"/>
      <c r="G11" s="54"/>
      <c r="H11" s="54"/>
      <c r="I11" s="55"/>
    </row>
    <row r="12" spans="2:9" ht="45.75" customHeight="1">
      <c r="C12" s="56"/>
      <c r="D12" s="57"/>
      <c r="E12" s="57"/>
      <c r="F12" s="57"/>
      <c r="G12" s="57"/>
      <c r="H12" s="57"/>
      <c r="I12" s="58"/>
    </row>
    <row r="13" spans="2:9" s="1" customFormat="1" ht="42">
      <c r="C13" s="2" t="s">
        <v>8</v>
      </c>
      <c r="D13" s="2" t="s">
        <v>9</v>
      </c>
      <c r="E13" s="2" t="s">
        <v>10</v>
      </c>
      <c r="F13" s="2" t="s">
        <v>11</v>
      </c>
      <c r="G13" s="2" t="s">
        <v>12</v>
      </c>
      <c r="H13" s="2" t="s">
        <v>13</v>
      </c>
      <c r="I13" s="2" t="s">
        <v>14</v>
      </c>
    </row>
    <row r="14" spans="2:9" s="3" customFormat="1" ht="18" hidden="1" customHeight="1">
      <c r="C14" s="3">
        <f t="shared" ref="C14:I14" si="0">$B$2+C2-$C$1</f>
        <v>40875</v>
      </c>
      <c r="D14" s="3">
        <f t="shared" si="0"/>
        <v>40876</v>
      </c>
      <c r="E14" s="3">
        <f t="shared" si="0"/>
        <v>40877</v>
      </c>
      <c r="F14" s="3">
        <f t="shared" si="0"/>
        <v>40878</v>
      </c>
      <c r="G14" s="3">
        <f t="shared" si="0"/>
        <v>40879</v>
      </c>
      <c r="H14" s="3">
        <f t="shared" si="0"/>
        <v>40880</v>
      </c>
      <c r="I14" s="3">
        <f t="shared" si="0"/>
        <v>40881</v>
      </c>
    </row>
    <row r="15" spans="2:9" s="8" customFormat="1" ht="42">
      <c r="C15" s="9">
        <f t="shared" ref="C15:I15" si="1">IF(MONTH(C14)=MONTH($B$2),C14,)</f>
        <v>0</v>
      </c>
      <c r="D15" s="9">
        <f t="shared" si="1"/>
        <v>0</v>
      </c>
      <c r="E15" s="9">
        <f t="shared" si="1"/>
        <v>0</v>
      </c>
      <c r="F15" s="9">
        <f t="shared" si="1"/>
        <v>40878</v>
      </c>
      <c r="G15" s="9">
        <f t="shared" si="1"/>
        <v>40879</v>
      </c>
      <c r="H15" s="9">
        <f t="shared" si="1"/>
        <v>40880</v>
      </c>
      <c r="I15" s="9">
        <f t="shared" si="1"/>
        <v>40881</v>
      </c>
    </row>
    <row r="16" spans="2:9" s="1" customFormat="1" ht="18" customHeight="1">
      <c r="C16" s="45">
        <f>IF(OR(ISNA(INDEX(表紙!$O$2:$O$23,MATCH(C14,表紙!$R$2:$R$23,0),1)),C15=0),,INDEX(表紙!$O$2:$O$23,MATCH(C14,表紙!$R$2:$R$23,0),1))</f>
        <v>0</v>
      </c>
      <c r="D16" s="45">
        <f>IF(OR(ISNA(INDEX(表紙!$O$2:$O$23,MATCH(D14,表紙!$R$2:$R$23,0),1)),D15=0),,INDEX(表紙!$O$2:$O$23,MATCH(D14,表紙!$R$2:$R$23,0),1))</f>
        <v>0</v>
      </c>
      <c r="E16" s="45">
        <f>IF(OR(ISNA(INDEX(表紙!$O$2:$O$23,MATCH(E14,表紙!$R$2:$R$23,0),1)),E15=0),,INDEX(表紙!$O$2:$O$23,MATCH(E14,表紙!$R$2:$R$23,0),1))</f>
        <v>0</v>
      </c>
      <c r="F16" s="45">
        <f>IF(OR(ISNA(INDEX(表紙!$O$2:$O$23,MATCH(F14,表紙!$R$2:$R$23,0),1)),F15=0),,INDEX(表紙!$O$2:$O$23,MATCH(F14,表紙!$R$2:$R$23,0),1))</f>
        <v>0</v>
      </c>
      <c r="G16" s="45">
        <f>IF(OR(ISNA(INDEX(表紙!$O$2:$O$23,MATCH(G14,表紙!$R$2:$R$23,0),1)),G15=0),,INDEX(表紙!$O$2:$O$23,MATCH(G14,表紙!$R$2:$R$23,0),1))</f>
        <v>0</v>
      </c>
      <c r="H16" s="45">
        <f>IF(OR(ISNA(INDEX(表紙!$O$2:$O$23,MATCH(H14,表紙!$R$2:$R$23,0),1)),H15=0),,INDEX(表紙!$O$2:$O$23,MATCH(H14,表紙!$R$2:$R$23,0),1))</f>
        <v>0</v>
      </c>
      <c r="I16" s="45">
        <f>IF(OR(ISNA(INDEX(表紙!$O$2:$O$23,MATCH(I14,表紙!$R$2:$R$23,0),1)),I15=0),,INDEX(表紙!$O$2:$O$23,MATCH(I14,表紙!$R$2:$R$23,0),1))</f>
        <v>0</v>
      </c>
    </row>
    <row r="17" spans="3:9" s="3" customFormat="1" ht="18" hidden="1" customHeight="1">
      <c r="C17" s="10">
        <f>IF(B17=0,I14+1,B17+1)</f>
        <v>40882</v>
      </c>
      <c r="D17" s="10">
        <f t="shared" ref="D17:I17" si="2">IF(C17=0,J14+1,C17+1)</f>
        <v>40883</v>
      </c>
      <c r="E17" s="10">
        <f t="shared" si="2"/>
        <v>40884</v>
      </c>
      <c r="F17" s="10">
        <f t="shared" si="2"/>
        <v>40885</v>
      </c>
      <c r="G17" s="10">
        <f t="shared" si="2"/>
        <v>40886</v>
      </c>
      <c r="H17" s="10">
        <f t="shared" si="2"/>
        <v>40887</v>
      </c>
      <c r="I17" s="10">
        <f t="shared" si="2"/>
        <v>40888</v>
      </c>
    </row>
    <row r="18" spans="3:9" s="8" customFormat="1" ht="42">
      <c r="C18" s="9">
        <f t="shared" ref="C18:I18" si="3">IF(MONTH(C17)=MONTH($B$2),C17,)</f>
        <v>40882</v>
      </c>
      <c r="D18" s="9">
        <f t="shared" si="3"/>
        <v>40883</v>
      </c>
      <c r="E18" s="9">
        <f t="shared" si="3"/>
        <v>40884</v>
      </c>
      <c r="F18" s="9">
        <f t="shared" si="3"/>
        <v>40885</v>
      </c>
      <c r="G18" s="9">
        <f t="shared" si="3"/>
        <v>40886</v>
      </c>
      <c r="H18" s="9">
        <f t="shared" si="3"/>
        <v>40887</v>
      </c>
      <c r="I18" s="9">
        <f t="shared" si="3"/>
        <v>40888</v>
      </c>
    </row>
    <row r="19" spans="3:9" s="1" customFormat="1" ht="18" customHeight="1">
      <c r="C19" s="45">
        <f>IF(OR(ISNA(INDEX(表紙!$O$2:$O$23,MATCH(C17,表紙!$R$2:$R$23,0),1)),C18=0),,INDEX(表紙!$O$2:$O$23,MATCH(C17,表紙!$R$2:$R$23,0),1))</f>
        <v>0</v>
      </c>
      <c r="D19" s="45">
        <f>IF(OR(ISNA(INDEX(表紙!$O$2:$O$23,MATCH(D17,表紙!$R$2:$R$23,0),1)),D18=0),,INDEX(表紙!$O$2:$O$23,MATCH(D17,表紙!$R$2:$R$23,0),1))</f>
        <v>0</v>
      </c>
      <c r="E19" s="45">
        <f>IF(OR(ISNA(INDEX(表紙!$O$2:$O$23,MATCH(E17,表紙!$R$2:$R$23,0),1)),E18=0),,INDEX(表紙!$O$2:$O$23,MATCH(E17,表紙!$R$2:$R$23,0),1))</f>
        <v>0</v>
      </c>
      <c r="F19" s="45">
        <f>IF(OR(ISNA(INDEX(表紙!$O$2:$O$23,MATCH(F17,表紙!$R$2:$R$23,0),1)),F18=0),,INDEX(表紙!$O$2:$O$23,MATCH(F17,表紙!$R$2:$R$23,0),1))</f>
        <v>0</v>
      </c>
      <c r="G19" s="45">
        <f>IF(OR(ISNA(INDEX(表紙!$O$2:$O$23,MATCH(G17,表紙!$R$2:$R$23,0),1)),G18=0),,INDEX(表紙!$O$2:$O$23,MATCH(G17,表紙!$R$2:$R$23,0),1))</f>
        <v>0</v>
      </c>
      <c r="H19" s="45">
        <f>IF(OR(ISNA(INDEX(表紙!$O$2:$O$23,MATCH(H17,表紙!$R$2:$R$23,0),1)),H18=0),,INDEX(表紙!$O$2:$O$23,MATCH(H17,表紙!$R$2:$R$23,0),1))</f>
        <v>0</v>
      </c>
      <c r="I19" s="45">
        <f>IF(OR(ISNA(INDEX(表紙!$O$2:$O$23,MATCH(I17,表紙!$R$2:$R$23,0),1)),I18=0),,INDEX(表紙!$O$2:$O$23,MATCH(I17,表紙!$R$2:$R$23,0),1))</f>
        <v>0</v>
      </c>
    </row>
    <row r="20" spans="3:9" s="3" customFormat="1" ht="18" hidden="1" customHeight="1">
      <c r="C20" s="10">
        <f>IF(B20=0,I17+1,B20+1)</f>
        <v>40889</v>
      </c>
      <c r="D20" s="10">
        <f t="shared" ref="D20:I20" si="4">IF(C20=0,J17+1,C20+1)</f>
        <v>40890</v>
      </c>
      <c r="E20" s="10">
        <f t="shared" si="4"/>
        <v>40891</v>
      </c>
      <c r="F20" s="10">
        <f t="shared" si="4"/>
        <v>40892</v>
      </c>
      <c r="G20" s="10">
        <f t="shared" si="4"/>
        <v>40893</v>
      </c>
      <c r="H20" s="10">
        <f t="shared" si="4"/>
        <v>40894</v>
      </c>
      <c r="I20" s="10">
        <f t="shared" si="4"/>
        <v>40895</v>
      </c>
    </row>
    <row r="21" spans="3:9" s="8" customFormat="1" ht="42">
      <c r="C21" s="9">
        <f t="shared" ref="C21:I21" si="5">IF(MONTH(C20)=MONTH($B$2),C20,)</f>
        <v>40889</v>
      </c>
      <c r="D21" s="9">
        <f t="shared" si="5"/>
        <v>40890</v>
      </c>
      <c r="E21" s="9">
        <f t="shared" si="5"/>
        <v>40891</v>
      </c>
      <c r="F21" s="9">
        <f t="shared" si="5"/>
        <v>40892</v>
      </c>
      <c r="G21" s="9">
        <f t="shared" si="5"/>
        <v>40893</v>
      </c>
      <c r="H21" s="9">
        <f t="shared" si="5"/>
        <v>40894</v>
      </c>
      <c r="I21" s="9">
        <f t="shared" si="5"/>
        <v>40895</v>
      </c>
    </row>
    <row r="22" spans="3:9" s="1" customFormat="1" ht="18" customHeight="1">
      <c r="C22" s="45">
        <f>IF(OR(ISNA(INDEX(表紙!$O$2:$O$23,MATCH(C20,表紙!$R$2:$R$23,0),1)),C21=0),,INDEX(表紙!$O$2:$O$23,MATCH(C20,表紙!$R$2:$R$23,0),1))</f>
        <v>0</v>
      </c>
      <c r="D22" s="45">
        <f>IF(OR(ISNA(INDEX(表紙!$O$2:$O$23,MATCH(D20,表紙!$R$2:$R$23,0),1)),D21=0),,INDEX(表紙!$O$2:$O$23,MATCH(D20,表紙!$R$2:$R$23,0),1))</f>
        <v>0</v>
      </c>
      <c r="E22" s="45">
        <f>IF(OR(ISNA(INDEX(表紙!$O$2:$O$23,MATCH(E20,表紙!$R$2:$R$23,0),1)),E21=0),,INDEX(表紙!$O$2:$O$23,MATCH(E20,表紙!$R$2:$R$23,0),1))</f>
        <v>0</v>
      </c>
      <c r="F22" s="45">
        <f>IF(OR(ISNA(INDEX(表紙!$O$2:$O$23,MATCH(F20,表紙!$R$2:$R$23,0),1)),F21=0),,INDEX(表紙!$O$2:$O$23,MATCH(F20,表紙!$R$2:$R$23,0),1))</f>
        <v>0</v>
      </c>
      <c r="G22" s="45">
        <f>IF(OR(ISNA(INDEX(表紙!$O$2:$O$23,MATCH(G20,表紙!$R$2:$R$23,0),1)),G21=0),,INDEX(表紙!$O$2:$O$23,MATCH(G20,表紙!$R$2:$R$23,0),1))</f>
        <v>0</v>
      </c>
      <c r="H22" s="45">
        <f>IF(OR(ISNA(INDEX(表紙!$O$2:$O$23,MATCH(H20,表紙!$R$2:$R$23,0),1)),H21=0),,INDEX(表紙!$O$2:$O$23,MATCH(H20,表紙!$R$2:$R$23,0),1))</f>
        <v>0</v>
      </c>
      <c r="I22" s="45">
        <f>IF(OR(ISNA(INDEX(表紙!$O$2:$O$23,MATCH(I20,表紙!$R$2:$R$23,0),1)),I21=0),,INDEX(表紙!$O$2:$O$23,MATCH(I20,表紙!$R$2:$R$23,0),1))</f>
        <v>0</v>
      </c>
    </row>
    <row r="23" spans="3:9" s="3" customFormat="1" ht="18" hidden="1" customHeight="1">
      <c r="C23" s="10">
        <f>IF(B23=0,I20+1,B23+1)</f>
        <v>40896</v>
      </c>
      <c r="D23" s="10">
        <f t="shared" ref="D23:I23" si="6">IF(C23=0,J20+1,C23+1)</f>
        <v>40897</v>
      </c>
      <c r="E23" s="10">
        <f t="shared" si="6"/>
        <v>40898</v>
      </c>
      <c r="F23" s="10">
        <f t="shared" si="6"/>
        <v>40899</v>
      </c>
      <c r="G23" s="10">
        <f t="shared" si="6"/>
        <v>40900</v>
      </c>
      <c r="H23" s="10">
        <f t="shared" si="6"/>
        <v>40901</v>
      </c>
      <c r="I23" s="10">
        <f t="shared" si="6"/>
        <v>40902</v>
      </c>
    </row>
    <row r="24" spans="3:9" s="8" customFormat="1" ht="42">
      <c r="C24" s="9">
        <f t="shared" ref="C24:I24" si="7">IF(MONTH(C23)=MONTH($B$2),C23,)</f>
        <v>40896</v>
      </c>
      <c r="D24" s="9">
        <f t="shared" si="7"/>
        <v>40897</v>
      </c>
      <c r="E24" s="9">
        <f t="shared" si="7"/>
        <v>40898</v>
      </c>
      <c r="F24" s="9">
        <f t="shared" si="7"/>
        <v>40899</v>
      </c>
      <c r="G24" s="9">
        <f t="shared" si="7"/>
        <v>40900</v>
      </c>
      <c r="H24" s="9">
        <f t="shared" si="7"/>
        <v>40901</v>
      </c>
      <c r="I24" s="9">
        <f t="shared" si="7"/>
        <v>40902</v>
      </c>
    </row>
    <row r="25" spans="3:9" s="1" customFormat="1" ht="18" customHeight="1">
      <c r="C25" s="45">
        <f>IF(OR(ISNA(INDEX(表紙!$O$2:$O$23,MATCH(C23,表紙!$R$2:$R$23,0),1)),C24=0),,INDEX(表紙!$O$2:$O$23,MATCH(C23,表紙!$R$2:$R$23,0),1))</f>
        <v>0</v>
      </c>
      <c r="D25" s="45">
        <f>IF(OR(ISNA(INDEX(表紙!$O$2:$O$23,MATCH(D23,表紙!$R$2:$R$23,0),1)),D24=0),,INDEX(表紙!$O$2:$O$23,MATCH(D23,表紙!$R$2:$R$23,0),1))</f>
        <v>0</v>
      </c>
      <c r="E25" s="45">
        <f>IF(OR(ISNA(INDEX(表紙!$O$2:$O$23,MATCH(E23,表紙!$R$2:$R$23,0),1)),E24=0),,INDEX(表紙!$O$2:$O$23,MATCH(E23,表紙!$R$2:$R$23,0),1))</f>
        <v>0</v>
      </c>
      <c r="F25" s="45">
        <f>IF(OR(ISNA(INDEX(表紙!$O$2:$O$23,MATCH(F23,表紙!$R$2:$R$23,0),1)),F24=0),,INDEX(表紙!$O$2:$O$23,MATCH(F23,表紙!$R$2:$R$23,0),1))</f>
        <v>0</v>
      </c>
      <c r="G25" s="45">
        <f>IF(OR(ISNA(INDEX(表紙!$O$2:$O$23,MATCH(G23,表紙!$R$2:$R$23,0),1)),G24=0),,INDEX(表紙!$O$2:$O$23,MATCH(G23,表紙!$R$2:$R$23,0),1))</f>
        <v>0</v>
      </c>
      <c r="H25" s="45">
        <f>IF(OR(ISNA(INDEX(表紙!$O$2:$O$23,MATCH(H23,表紙!$R$2:$R$23,0),1)),H24=0),,INDEX(表紙!$O$2:$O$23,MATCH(H23,表紙!$R$2:$R$23,0),1))</f>
        <v>0</v>
      </c>
      <c r="I25" s="45">
        <f>IF(OR(ISNA(INDEX(表紙!$O$2:$O$23,MATCH(I23,表紙!$R$2:$R$23,0),1)),I24=0),,INDEX(表紙!$O$2:$O$23,MATCH(I23,表紙!$R$2:$R$23,0),1))</f>
        <v>0</v>
      </c>
    </row>
    <row r="26" spans="3:9" s="3" customFormat="1" ht="18" hidden="1" customHeight="1">
      <c r="C26" s="10">
        <f>IF(B26=0,I23+1,B26+1)</f>
        <v>40903</v>
      </c>
      <c r="D26" s="10">
        <f t="shared" ref="D26:I26" si="8">IF(C26=0,J23+1,C26+1)</f>
        <v>40904</v>
      </c>
      <c r="E26" s="10">
        <f t="shared" si="8"/>
        <v>40905</v>
      </c>
      <c r="F26" s="10">
        <f t="shared" si="8"/>
        <v>40906</v>
      </c>
      <c r="G26" s="10">
        <f t="shared" si="8"/>
        <v>40907</v>
      </c>
      <c r="H26" s="10">
        <f t="shared" si="8"/>
        <v>40908</v>
      </c>
      <c r="I26" s="10">
        <f t="shared" si="8"/>
        <v>40909</v>
      </c>
    </row>
    <row r="27" spans="3:9" s="8" customFormat="1" ht="42">
      <c r="C27" s="9">
        <f t="shared" ref="C27:I27" si="9">IF(MONTH(C26)=MONTH($B$2),C26,)</f>
        <v>40903</v>
      </c>
      <c r="D27" s="9">
        <f t="shared" si="9"/>
        <v>40904</v>
      </c>
      <c r="E27" s="9">
        <f t="shared" si="9"/>
        <v>40905</v>
      </c>
      <c r="F27" s="9">
        <f t="shared" si="9"/>
        <v>40906</v>
      </c>
      <c r="G27" s="9">
        <f t="shared" si="9"/>
        <v>40907</v>
      </c>
      <c r="H27" s="9">
        <f t="shared" si="9"/>
        <v>40908</v>
      </c>
      <c r="I27" s="9">
        <f t="shared" si="9"/>
        <v>0</v>
      </c>
    </row>
    <row r="28" spans="3:9" s="1" customFormat="1" ht="18" customHeight="1">
      <c r="C28" s="45">
        <f>IF(OR(ISNA(INDEX(表紙!$O$2:$O$23,MATCH(C26,表紙!$R$2:$R$23,0),1)),C27=0),,INDEX(表紙!$O$2:$O$23,MATCH(C26,表紙!$R$2:$R$23,0),1))</f>
        <v>0</v>
      </c>
      <c r="D28" s="45">
        <f>IF(OR(ISNA(INDEX(表紙!$O$2:$O$23,MATCH(D26,表紙!$R$2:$R$23,0),1)),D27=0),,INDEX(表紙!$O$2:$O$23,MATCH(D26,表紙!$R$2:$R$23,0),1))</f>
        <v>0</v>
      </c>
      <c r="E28" s="45">
        <f>IF(OR(ISNA(INDEX(表紙!$O$2:$O$23,MATCH(E26,表紙!$R$2:$R$23,0),1)),E27=0),,INDEX(表紙!$O$2:$O$23,MATCH(E26,表紙!$R$2:$R$23,0),1))</f>
        <v>0</v>
      </c>
      <c r="F28" s="45">
        <f>IF(OR(ISNA(INDEX(表紙!$O$2:$O$23,MATCH(F26,表紙!$R$2:$R$23,0),1)),F27=0),,INDEX(表紙!$O$2:$O$23,MATCH(F26,表紙!$R$2:$R$23,0),1))</f>
        <v>0</v>
      </c>
      <c r="G28" s="45">
        <f>IF(OR(ISNA(INDEX(表紙!$O$2:$O$23,MATCH(G26,表紙!$R$2:$R$23,0),1)),G27=0),,INDEX(表紙!$O$2:$O$23,MATCH(G26,表紙!$R$2:$R$23,0),1))</f>
        <v>0</v>
      </c>
      <c r="H28" s="45">
        <f>IF(OR(ISNA(INDEX(表紙!$O$2:$O$23,MATCH(H26,表紙!$R$2:$R$23,0),1)),H27=0),,INDEX(表紙!$O$2:$O$23,MATCH(H26,表紙!$R$2:$R$23,0),1))</f>
        <v>0</v>
      </c>
      <c r="I28" s="45">
        <f>IF(OR(ISNA(INDEX(表紙!$O$2:$O$23,MATCH(I26,表紙!$R$2:$R$23,0),1)),I27=0),,INDEX(表紙!$O$2:$O$23,MATCH(I26,表紙!$R$2:$R$23,0),1))</f>
        <v>0</v>
      </c>
    </row>
    <row r="29" spans="3:9" s="3" customFormat="1" ht="18" hidden="1" customHeight="1">
      <c r="C29" s="10">
        <f>IF(B29=0,I26+1,B29+1)</f>
        <v>40910</v>
      </c>
      <c r="D29" s="10">
        <f t="shared" ref="D29:I29" si="10">IF(C29=0,J26+1,C29+1)</f>
        <v>40911</v>
      </c>
      <c r="E29" s="10">
        <f t="shared" si="10"/>
        <v>40912</v>
      </c>
      <c r="F29" s="10">
        <f t="shared" si="10"/>
        <v>40913</v>
      </c>
      <c r="G29" s="10">
        <f t="shared" si="10"/>
        <v>40914</v>
      </c>
      <c r="H29" s="10">
        <f t="shared" si="10"/>
        <v>40915</v>
      </c>
      <c r="I29" s="10">
        <f t="shared" si="10"/>
        <v>40916</v>
      </c>
    </row>
    <row r="30" spans="3:9" s="8" customFormat="1" ht="42">
      <c r="C30" s="9">
        <f t="shared" ref="C30:I30" si="11">IF(MONTH(C29)=MONTH($B$2),C29,)</f>
        <v>0</v>
      </c>
      <c r="D30" s="9">
        <f t="shared" si="11"/>
        <v>0</v>
      </c>
      <c r="E30" s="9">
        <f t="shared" si="11"/>
        <v>0</v>
      </c>
      <c r="F30" s="9">
        <f t="shared" si="11"/>
        <v>0</v>
      </c>
      <c r="G30" s="9">
        <f t="shared" si="11"/>
        <v>0</v>
      </c>
      <c r="H30" s="9">
        <f t="shared" si="11"/>
        <v>0</v>
      </c>
      <c r="I30" s="9">
        <f t="shared" si="11"/>
        <v>0</v>
      </c>
    </row>
    <row r="31" spans="3:9" s="1" customFormat="1" ht="18" customHeight="1">
      <c r="C31" s="45">
        <f>IF(OR(ISNA(INDEX(表紙!$O$2:$O$23,MATCH(C29,表紙!$R$2:$R$23,0),1)),C30=0),,INDEX(表紙!$O$2:$O$23,MATCH(C29,表紙!$R$2:$R$23,0),1))</f>
        <v>0</v>
      </c>
      <c r="D31" s="45">
        <f>IF(OR(ISNA(INDEX(表紙!$O$2:$O$23,MATCH(D29,表紙!$R$2:$R$23,0),1)),D30=0),,INDEX(表紙!$O$2:$O$23,MATCH(D29,表紙!$R$2:$R$23,0),1))</f>
        <v>0</v>
      </c>
      <c r="E31" s="45">
        <f>IF(OR(ISNA(INDEX(表紙!$O$2:$O$23,MATCH(E29,表紙!$R$2:$R$23,0),1)),E30=0),,INDEX(表紙!$O$2:$O$23,MATCH(E29,表紙!$R$2:$R$23,0),1))</f>
        <v>0</v>
      </c>
      <c r="F31" s="45">
        <f>IF(OR(ISNA(INDEX(表紙!$O$2:$O$23,MATCH(F29,表紙!$R$2:$R$23,0),1)),F30=0),,INDEX(表紙!$O$2:$O$23,MATCH(F29,表紙!$R$2:$R$23,0),1))</f>
        <v>0</v>
      </c>
      <c r="G31" s="45">
        <f>IF(OR(ISNA(INDEX(表紙!$O$2:$O$23,MATCH(G29,表紙!$R$2:$R$23,0),1)),G30=0),,INDEX(表紙!$O$2:$O$23,MATCH(G29,表紙!$R$2:$R$23,0),1))</f>
        <v>0</v>
      </c>
      <c r="H31" s="45">
        <f>IF(OR(ISNA(INDEX(表紙!$O$2:$O$23,MATCH(H29,表紙!$R$2:$R$23,0),1)),H30=0),,INDEX(表紙!$O$2:$O$23,MATCH(H29,表紙!$R$2:$R$23,0),1))</f>
        <v>0</v>
      </c>
      <c r="I31" s="45">
        <f>IF(OR(ISNA(INDEX(表紙!$O$2:$O$23,MATCH(I29,表紙!$R$2:$R$23,0),1)),I30=0),,INDEX(表紙!$O$2:$O$23,MATCH(I29,表紙!$R$2:$R$23,0),1))</f>
        <v>0</v>
      </c>
    </row>
    <row r="32" spans="3:9" s="1" customFormat="1" ht="18" customHeight="1"/>
    <row r="33" s="1" customFormat="1" ht="18" customHeight="1"/>
    <row r="34" s="1" customFormat="1" ht="18" customHeight="1"/>
    <row r="35" s="1" customFormat="1" ht="18" customHeight="1"/>
  </sheetData>
  <sheetProtection sheet="1" scenarios="1" formatCells="0" selectLockedCells="1"/>
  <mergeCells count="2">
    <mergeCell ref="E4:I4"/>
    <mergeCell ref="C5:I12"/>
  </mergeCells>
  <phoneticPr fontId="1"/>
  <conditionalFormatting sqref="C15:I15 C18:I18 C21:I21 C24:I24 C27:I27 C30:I30">
    <cfRule type="expression" dxfId="1" priority="2">
      <formula>AND(OR(C$13="土",C$13="日",ISTEXT(C16)=TRUE),C15&lt;&gt;0)</formula>
    </cfRule>
  </conditionalFormatting>
  <conditionalFormatting sqref="C31:I31 C28:I28 C25:I25 C22:I22 C19:I19 C16:I16">
    <cfRule type="expression" dxfId="0" priority="1">
      <formula>OR(C$13="土",C$13="日",ISTEXT(C16)=TRUE)</formula>
    </cfRule>
  </conditionalFormatting>
  <printOptions horizontalCentered="1" verticalCentered="1"/>
  <pageMargins left="0.27559055118110237" right="0.31496062992125984" top="0.39370078740157483" bottom="0.51181102362204722" header="0.31496062992125984" footer="0.47244094488188981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I35"/>
  <sheetViews>
    <sheetView showZeros="0" topLeftCell="A4" zoomScaleNormal="100" zoomScaleSheetLayoutView="70" workbookViewId="0">
      <selection activeCell="E4" sqref="E4:I4"/>
    </sheetView>
  </sheetViews>
  <sheetFormatPr defaultColWidth="17" defaultRowHeight="18" customHeight="1"/>
  <cols>
    <col min="1" max="1" width="3.25" style="5" customWidth="1"/>
    <col min="2" max="2" width="13.25" style="5" hidden="1" customWidth="1"/>
    <col min="3" max="9" width="13.125" style="5" customWidth="1"/>
    <col min="10" max="10" width="3.375" style="5" customWidth="1"/>
    <col min="11" max="16384" width="17" style="5"/>
  </cols>
  <sheetData>
    <row r="1" spans="2:9" s="1" customFormat="1" ht="18" hidden="1" customHeight="1">
      <c r="B1" s="11">
        <f>DATE(表紙!$D$8,1,1)</f>
        <v>40544</v>
      </c>
      <c r="C1" s="4">
        <f>MATCH(TEXT(B2,"aaa"),C13:I13,0)</f>
        <v>6</v>
      </c>
    </row>
    <row r="2" spans="2:9" s="1" customFormat="1" ht="18" hidden="1" customHeight="1">
      <c r="B2" s="1">
        <f>DATE(YEAR(B1),C4,DAY(B1))</f>
        <v>40544</v>
      </c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</row>
    <row r="3" spans="2:9" ht="18" customHeight="1">
      <c r="C3" s="4"/>
    </row>
    <row r="4" spans="2:9" s="6" customFormat="1" ht="42">
      <c r="C4" s="7">
        <v>1</v>
      </c>
      <c r="D4" s="7" t="s">
        <v>0</v>
      </c>
      <c r="E4" s="49" t="s">
        <v>15</v>
      </c>
      <c r="F4" s="49"/>
      <c r="G4" s="49"/>
      <c r="H4" s="49"/>
      <c r="I4" s="49"/>
    </row>
    <row r="5" spans="2:9" s="6" customFormat="1" ht="42" customHeight="1">
      <c r="C5" s="50"/>
      <c r="D5" s="51"/>
      <c r="E5" s="51"/>
      <c r="F5" s="51"/>
      <c r="G5" s="51"/>
      <c r="H5" s="51"/>
      <c r="I5" s="52"/>
    </row>
    <row r="6" spans="2:9" s="6" customFormat="1" ht="45.75" customHeight="1">
      <c r="C6" s="53"/>
      <c r="D6" s="54"/>
      <c r="E6" s="54"/>
      <c r="F6" s="54"/>
      <c r="G6" s="54"/>
      <c r="H6" s="54"/>
      <c r="I6" s="55"/>
    </row>
    <row r="7" spans="2:9" s="6" customFormat="1" ht="45.75" customHeight="1">
      <c r="C7" s="53"/>
      <c r="D7" s="54"/>
      <c r="E7" s="54"/>
      <c r="F7" s="54"/>
      <c r="G7" s="54"/>
      <c r="H7" s="54"/>
      <c r="I7" s="55"/>
    </row>
    <row r="8" spans="2:9" s="6" customFormat="1" ht="45.75" customHeight="1">
      <c r="C8" s="53"/>
      <c r="D8" s="54"/>
      <c r="E8" s="54"/>
      <c r="F8" s="54"/>
      <c r="G8" s="54"/>
      <c r="H8" s="54"/>
      <c r="I8" s="55"/>
    </row>
    <row r="9" spans="2:9" s="6" customFormat="1" ht="45.75" customHeight="1">
      <c r="C9" s="53"/>
      <c r="D9" s="54"/>
      <c r="E9" s="54"/>
      <c r="F9" s="54"/>
      <c r="G9" s="54"/>
      <c r="H9" s="54"/>
      <c r="I9" s="55"/>
    </row>
    <row r="10" spans="2:9" s="1" customFormat="1" ht="45.75" customHeight="1">
      <c r="C10" s="53"/>
      <c r="D10" s="54"/>
      <c r="E10" s="54"/>
      <c r="F10" s="54"/>
      <c r="G10" s="54"/>
      <c r="H10" s="54"/>
      <c r="I10" s="55"/>
    </row>
    <row r="11" spans="2:9" ht="45.75" customHeight="1">
      <c r="C11" s="53"/>
      <c r="D11" s="54"/>
      <c r="E11" s="54"/>
      <c r="F11" s="54"/>
      <c r="G11" s="54"/>
      <c r="H11" s="54"/>
      <c r="I11" s="55"/>
    </row>
    <row r="12" spans="2:9" ht="45.75" customHeight="1">
      <c r="C12" s="56"/>
      <c r="D12" s="57"/>
      <c r="E12" s="57"/>
      <c r="F12" s="57"/>
      <c r="G12" s="57"/>
      <c r="H12" s="57"/>
      <c r="I12" s="58"/>
    </row>
    <row r="13" spans="2:9" s="1" customFormat="1" ht="42">
      <c r="C13" s="2" t="s">
        <v>8</v>
      </c>
      <c r="D13" s="2" t="s">
        <v>9</v>
      </c>
      <c r="E13" s="2" t="s">
        <v>10</v>
      </c>
      <c r="F13" s="2" t="s">
        <v>11</v>
      </c>
      <c r="G13" s="2" t="s">
        <v>12</v>
      </c>
      <c r="H13" s="2" t="s">
        <v>13</v>
      </c>
      <c r="I13" s="2" t="s">
        <v>14</v>
      </c>
    </row>
    <row r="14" spans="2:9" s="3" customFormat="1" ht="18" hidden="1" customHeight="1">
      <c r="C14" s="3">
        <f t="shared" ref="C14:I14" si="0">$B$2+C2-$C$1</f>
        <v>40539</v>
      </c>
      <c r="D14" s="3">
        <f t="shared" si="0"/>
        <v>40540</v>
      </c>
      <c r="E14" s="3">
        <f t="shared" si="0"/>
        <v>40541</v>
      </c>
      <c r="F14" s="3">
        <f t="shared" si="0"/>
        <v>40542</v>
      </c>
      <c r="G14" s="3">
        <f t="shared" si="0"/>
        <v>40543</v>
      </c>
      <c r="H14" s="3">
        <f t="shared" si="0"/>
        <v>40544</v>
      </c>
      <c r="I14" s="3">
        <f t="shared" si="0"/>
        <v>40545</v>
      </c>
    </row>
    <row r="15" spans="2:9" s="8" customFormat="1" ht="42">
      <c r="C15" s="9">
        <f t="shared" ref="C15:I15" si="1">IF(MONTH(C14)=MONTH($B$2),C14,)</f>
        <v>0</v>
      </c>
      <c r="D15" s="9">
        <f t="shared" si="1"/>
        <v>0</v>
      </c>
      <c r="E15" s="9">
        <f t="shared" si="1"/>
        <v>0</v>
      </c>
      <c r="F15" s="9">
        <f t="shared" si="1"/>
        <v>0</v>
      </c>
      <c r="G15" s="9">
        <f t="shared" si="1"/>
        <v>0</v>
      </c>
      <c r="H15" s="9">
        <f t="shared" si="1"/>
        <v>40544</v>
      </c>
      <c r="I15" s="9">
        <f t="shared" si="1"/>
        <v>40545</v>
      </c>
    </row>
    <row r="16" spans="2:9" s="1" customFormat="1" ht="18" customHeight="1">
      <c r="C16" s="45">
        <f>IF(OR(ISNA(INDEX(表紙!$O$2:$O$23,MATCH(C14,表紙!$R$2:$R$23,0),1)),C15=0),,INDEX(表紙!$O$2:$O$23,MATCH(C14,表紙!$R$2:$R$23,0),1))</f>
        <v>0</v>
      </c>
      <c r="D16" s="45">
        <f>IF(OR(ISNA(INDEX(表紙!$O$2:$O$23,MATCH(D14,表紙!$R$2:$R$23,0),1)),D15=0),,INDEX(表紙!$O$2:$O$23,MATCH(D14,表紙!$R$2:$R$23,0),1))</f>
        <v>0</v>
      </c>
      <c r="E16" s="45">
        <f>IF(OR(ISNA(INDEX(表紙!$O$2:$O$23,MATCH(E14,表紙!$R$2:$R$23,0),1)),E15=0),,INDEX(表紙!$O$2:$O$23,MATCH(E14,表紙!$R$2:$R$23,0),1))</f>
        <v>0</v>
      </c>
      <c r="F16" s="45">
        <f>IF(OR(ISNA(INDEX(表紙!$O$2:$O$23,MATCH(F14,表紙!$R$2:$R$23,0),1)),F15=0),,INDEX(表紙!$O$2:$O$23,MATCH(F14,表紙!$R$2:$R$23,0),1))</f>
        <v>0</v>
      </c>
      <c r="G16" s="45">
        <f>IF(OR(ISNA(INDEX(表紙!$O$2:$O$23,MATCH(G14,表紙!$R$2:$R$23,0),1)),G15=0),,INDEX(表紙!$O$2:$O$23,MATCH(G14,表紙!$R$2:$R$23,0),1))</f>
        <v>0</v>
      </c>
      <c r="H16" s="45" t="str">
        <f>IF(OR(ISNA(INDEX(表紙!$O$2:$O$23,MATCH(H14,表紙!$R$2:$R$23,0),1)),H15=0),,INDEX(表紙!$O$2:$O$23,MATCH(H14,表紙!$R$2:$R$23,0),1))</f>
        <v>正月</v>
      </c>
      <c r="I16" s="45">
        <f>IF(OR(ISNA(INDEX(表紙!$O$2:$O$23,MATCH(I14,表紙!$R$2:$R$23,0),1)),I15=0),,INDEX(表紙!$O$2:$O$23,MATCH(I14,表紙!$R$2:$R$23,0),1))</f>
        <v>0</v>
      </c>
    </row>
    <row r="17" spans="3:9" s="3" customFormat="1" ht="18" hidden="1" customHeight="1">
      <c r="C17" s="10">
        <f>IF(B17=0,I14+1,B17+1)</f>
        <v>40546</v>
      </c>
      <c r="D17" s="10">
        <f t="shared" ref="D17:I17" si="2">IF(C17=0,J14+1,C17+1)</f>
        <v>40547</v>
      </c>
      <c r="E17" s="10">
        <f t="shared" si="2"/>
        <v>40548</v>
      </c>
      <c r="F17" s="10">
        <f t="shared" si="2"/>
        <v>40549</v>
      </c>
      <c r="G17" s="10">
        <f t="shared" si="2"/>
        <v>40550</v>
      </c>
      <c r="H17" s="10">
        <f t="shared" si="2"/>
        <v>40551</v>
      </c>
      <c r="I17" s="10">
        <f t="shared" si="2"/>
        <v>40552</v>
      </c>
    </row>
    <row r="18" spans="3:9" s="8" customFormat="1" ht="42">
      <c r="C18" s="9">
        <f t="shared" ref="C18:I18" si="3">IF(MONTH(C17)=MONTH($B$2),C17,)</f>
        <v>40546</v>
      </c>
      <c r="D18" s="9">
        <f t="shared" si="3"/>
        <v>40547</v>
      </c>
      <c r="E18" s="9">
        <f t="shared" si="3"/>
        <v>40548</v>
      </c>
      <c r="F18" s="9">
        <f t="shared" si="3"/>
        <v>40549</v>
      </c>
      <c r="G18" s="9">
        <f t="shared" si="3"/>
        <v>40550</v>
      </c>
      <c r="H18" s="9">
        <f t="shared" si="3"/>
        <v>40551</v>
      </c>
      <c r="I18" s="9">
        <f t="shared" si="3"/>
        <v>40552</v>
      </c>
    </row>
    <row r="19" spans="3:9" s="1" customFormat="1" ht="18" customHeight="1">
      <c r="C19" s="45">
        <f>IF(OR(ISNA(INDEX(表紙!$O$2:$O$23,MATCH(C17,表紙!$R$2:$R$23,0),1)),C18=0),,INDEX(表紙!$O$2:$O$23,MATCH(C17,表紙!$R$2:$R$23,0),1))</f>
        <v>0</v>
      </c>
      <c r="D19" s="45">
        <f>IF(OR(ISNA(INDEX(表紙!$O$2:$O$23,MATCH(D17,表紙!$R$2:$R$23,0),1)),D18=0),,INDEX(表紙!$O$2:$O$23,MATCH(D17,表紙!$R$2:$R$23,0),1))</f>
        <v>0</v>
      </c>
      <c r="E19" s="45">
        <f>IF(OR(ISNA(INDEX(表紙!$O$2:$O$23,MATCH(E17,表紙!$R$2:$R$23,0),1)),E18=0),,INDEX(表紙!$O$2:$O$23,MATCH(E17,表紙!$R$2:$R$23,0),1))</f>
        <v>0</v>
      </c>
      <c r="F19" s="45">
        <f>IF(OR(ISNA(INDEX(表紙!$O$2:$O$23,MATCH(F17,表紙!$R$2:$R$23,0),1)),F18=0),,INDEX(表紙!$O$2:$O$23,MATCH(F17,表紙!$R$2:$R$23,0),1))</f>
        <v>0</v>
      </c>
      <c r="G19" s="45">
        <f>IF(OR(ISNA(INDEX(表紙!$O$2:$O$23,MATCH(G17,表紙!$R$2:$R$23,0),1)),G18=0),,INDEX(表紙!$O$2:$O$23,MATCH(G17,表紙!$R$2:$R$23,0),1))</f>
        <v>0</v>
      </c>
      <c r="H19" s="45">
        <f>IF(OR(ISNA(INDEX(表紙!$O$2:$O$23,MATCH(H17,表紙!$R$2:$R$23,0),1)),H18=0),,INDEX(表紙!$O$2:$O$23,MATCH(H17,表紙!$R$2:$R$23,0),1))</f>
        <v>0</v>
      </c>
      <c r="I19" s="45">
        <f>IF(OR(ISNA(INDEX(表紙!$O$2:$O$23,MATCH(I17,表紙!$R$2:$R$23,0),1)),I18=0),,INDEX(表紙!$O$2:$O$23,MATCH(I17,表紙!$R$2:$R$23,0),1))</f>
        <v>0</v>
      </c>
    </row>
    <row r="20" spans="3:9" s="3" customFormat="1" ht="18" hidden="1" customHeight="1">
      <c r="C20" s="10">
        <f>IF(B20=0,I17+1,B20+1)</f>
        <v>40553</v>
      </c>
      <c r="D20" s="10">
        <f t="shared" ref="D20" si="4">IF(C20=0,J17+1,C20+1)</f>
        <v>40554</v>
      </c>
      <c r="E20" s="10">
        <f t="shared" ref="E20" si="5">IF(D20=0,K17+1,D20+1)</f>
        <v>40555</v>
      </c>
      <c r="F20" s="10">
        <f t="shared" ref="F20" si="6">IF(E20=0,L17+1,E20+1)</f>
        <v>40556</v>
      </c>
      <c r="G20" s="10">
        <f t="shared" ref="G20" si="7">IF(F20=0,M17+1,F20+1)</f>
        <v>40557</v>
      </c>
      <c r="H20" s="10">
        <f t="shared" ref="H20" si="8">IF(G20=0,N17+1,G20+1)</f>
        <v>40558</v>
      </c>
      <c r="I20" s="10">
        <f t="shared" ref="I20" si="9">IF(H20=0,O17+1,H20+1)</f>
        <v>40559</v>
      </c>
    </row>
    <row r="21" spans="3:9" s="8" customFormat="1" ht="42">
      <c r="C21" s="9">
        <f t="shared" ref="C21:I21" si="10">IF(MONTH(C20)=MONTH($B$2),C20,)</f>
        <v>40553</v>
      </c>
      <c r="D21" s="9">
        <f t="shared" si="10"/>
        <v>40554</v>
      </c>
      <c r="E21" s="9">
        <f t="shared" si="10"/>
        <v>40555</v>
      </c>
      <c r="F21" s="9">
        <f t="shared" si="10"/>
        <v>40556</v>
      </c>
      <c r="G21" s="9">
        <f t="shared" si="10"/>
        <v>40557</v>
      </c>
      <c r="H21" s="9">
        <f t="shared" si="10"/>
        <v>40558</v>
      </c>
      <c r="I21" s="9">
        <f t="shared" si="10"/>
        <v>40559</v>
      </c>
    </row>
    <row r="22" spans="3:9" s="1" customFormat="1" ht="18" customHeight="1">
      <c r="C22" s="45">
        <f>IF(OR(ISNA(INDEX(表紙!$O$2:$O$23,MATCH(C20,表紙!$R$2:$R$23,0),1)),C21=0),,INDEX(表紙!$O$2:$O$23,MATCH(C20,表紙!$R$2:$R$23,0),1))</f>
        <v>0</v>
      </c>
      <c r="D22" s="45">
        <f>IF(OR(ISNA(INDEX(表紙!$O$2:$O$23,MATCH(D20,表紙!$R$2:$R$23,0),1)),D21=0),,INDEX(表紙!$O$2:$O$23,MATCH(D20,表紙!$R$2:$R$23,0),1))</f>
        <v>0</v>
      </c>
      <c r="E22" s="45">
        <f>IF(OR(ISNA(INDEX(表紙!$O$2:$O$23,MATCH(E20,表紙!$R$2:$R$23,0),1)),E21=0),,INDEX(表紙!$O$2:$O$23,MATCH(E20,表紙!$R$2:$R$23,0),1))</f>
        <v>0</v>
      </c>
      <c r="F22" s="45">
        <f>IF(OR(ISNA(INDEX(表紙!$O$2:$O$23,MATCH(F20,表紙!$R$2:$R$23,0),1)),F21=0),,INDEX(表紙!$O$2:$O$23,MATCH(F20,表紙!$R$2:$R$23,0),1))</f>
        <v>0</v>
      </c>
      <c r="G22" s="45">
        <f>IF(OR(ISNA(INDEX(表紙!$O$2:$O$23,MATCH(G20,表紙!$R$2:$R$23,0),1)),G21=0),,INDEX(表紙!$O$2:$O$23,MATCH(G20,表紙!$R$2:$R$23,0),1))</f>
        <v>0</v>
      </c>
      <c r="H22" s="45" t="str">
        <f>IF(OR(ISNA(INDEX(表紙!$O$2:$O$23,MATCH(H20,表紙!$R$2:$R$23,0),1)),H21=0),,INDEX(表紙!$O$2:$O$23,MATCH(H20,表紙!$R$2:$R$23,0),1))</f>
        <v>成人の日</v>
      </c>
      <c r="I22" s="45">
        <f>IF(OR(ISNA(INDEX(表紙!$O$2:$O$23,MATCH(I20,表紙!$R$2:$R$23,0),1)),I21=0),,INDEX(表紙!$O$2:$O$23,MATCH(I20,表紙!$R$2:$R$23,0),1))</f>
        <v>0</v>
      </c>
    </row>
    <row r="23" spans="3:9" s="3" customFormat="1" ht="18" hidden="1" customHeight="1">
      <c r="C23" s="10">
        <f>IF(B23=0,I20+1,B23+1)</f>
        <v>40560</v>
      </c>
      <c r="D23" s="10">
        <f t="shared" ref="D23" si="11">IF(C23=0,J20+1,C23+1)</f>
        <v>40561</v>
      </c>
      <c r="E23" s="10">
        <f t="shared" ref="E23" si="12">IF(D23=0,K20+1,D23+1)</f>
        <v>40562</v>
      </c>
      <c r="F23" s="10">
        <f t="shared" ref="F23" si="13">IF(E23=0,L20+1,E23+1)</f>
        <v>40563</v>
      </c>
      <c r="G23" s="10">
        <f t="shared" ref="G23" si="14">IF(F23=0,M20+1,F23+1)</f>
        <v>40564</v>
      </c>
      <c r="H23" s="10">
        <f t="shared" ref="H23" si="15">IF(G23=0,N20+1,G23+1)</f>
        <v>40565</v>
      </c>
      <c r="I23" s="10">
        <f t="shared" ref="I23" si="16">IF(H23=0,O20+1,H23+1)</f>
        <v>40566</v>
      </c>
    </row>
    <row r="24" spans="3:9" s="8" customFormat="1" ht="42">
      <c r="C24" s="9">
        <f t="shared" ref="C24:I24" si="17">IF(MONTH(C23)=MONTH($B$2),C23,)</f>
        <v>40560</v>
      </c>
      <c r="D24" s="9">
        <f t="shared" si="17"/>
        <v>40561</v>
      </c>
      <c r="E24" s="9">
        <f t="shared" si="17"/>
        <v>40562</v>
      </c>
      <c r="F24" s="9">
        <f t="shared" si="17"/>
        <v>40563</v>
      </c>
      <c r="G24" s="9">
        <f t="shared" si="17"/>
        <v>40564</v>
      </c>
      <c r="H24" s="9">
        <f t="shared" si="17"/>
        <v>40565</v>
      </c>
      <c r="I24" s="9">
        <f t="shared" si="17"/>
        <v>40566</v>
      </c>
    </row>
    <row r="25" spans="3:9" s="1" customFormat="1" ht="18" customHeight="1">
      <c r="C25" s="45">
        <f>IF(OR(ISNA(INDEX(表紙!$O$2:$O$23,MATCH(C23,表紙!$R$2:$R$23,0),1)),C24=0),,INDEX(表紙!$O$2:$O$23,MATCH(C23,表紙!$R$2:$R$23,0),1))</f>
        <v>0</v>
      </c>
      <c r="D25" s="45">
        <f>IF(OR(ISNA(INDEX(表紙!$O$2:$O$23,MATCH(D23,表紙!$R$2:$R$23,0),1)),D24=0),,INDEX(表紙!$O$2:$O$23,MATCH(D23,表紙!$R$2:$R$23,0),1))</f>
        <v>0</v>
      </c>
      <c r="E25" s="45">
        <f>IF(OR(ISNA(INDEX(表紙!$O$2:$O$23,MATCH(E23,表紙!$R$2:$R$23,0),1)),E24=0),,INDEX(表紙!$O$2:$O$23,MATCH(E23,表紙!$R$2:$R$23,0),1))</f>
        <v>0</v>
      </c>
      <c r="F25" s="45">
        <f>IF(OR(ISNA(INDEX(表紙!$O$2:$O$23,MATCH(F23,表紙!$R$2:$R$23,0),1)),F24=0),,INDEX(表紙!$O$2:$O$23,MATCH(F23,表紙!$R$2:$R$23,0),1))</f>
        <v>0</v>
      </c>
      <c r="G25" s="45">
        <f>IF(OR(ISNA(INDEX(表紙!$O$2:$O$23,MATCH(G23,表紙!$R$2:$R$23,0),1)),G24=0),,INDEX(表紙!$O$2:$O$23,MATCH(G23,表紙!$R$2:$R$23,0),1))</f>
        <v>0</v>
      </c>
      <c r="H25" s="45">
        <f>IF(OR(ISNA(INDEX(表紙!$O$2:$O$23,MATCH(H23,表紙!$R$2:$R$23,0),1)),H24=0),,INDEX(表紙!$O$2:$O$23,MATCH(H23,表紙!$R$2:$R$23,0),1))</f>
        <v>0</v>
      </c>
      <c r="I25" s="45">
        <f>IF(OR(ISNA(INDEX(表紙!$O$2:$O$23,MATCH(I23,表紙!$R$2:$R$23,0),1)),I24=0),,INDEX(表紙!$O$2:$O$23,MATCH(I23,表紙!$R$2:$R$23,0),1))</f>
        <v>0</v>
      </c>
    </row>
    <row r="26" spans="3:9" s="3" customFormat="1" ht="18" hidden="1" customHeight="1">
      <c r="C26" s="10">
        <f>IF(B26=0,I23+1,B26+1)</f>
        <v>40567</v>
      </c>
      <c r="D26" s="10">
        <f t="shared" ref="D26" si="18">IF(C26=0,J23+1,C26+1)</f>
        <v>40568</v>
      </c>
      <c r="E26" s="10">
        <f t="shared" ref="E26" si="19">IF(D26=0,K23+1,D26+1)</f>
        <v>40569</v>
      </c>
      <c r="F26" s="10">
        <f t="shared" ref="F26" si="20">IF(E26=0,L23+1,E26+1)</f>
        <v>40570</v>
      </c>
      <c r="G26" s="10">
        <f t="shared" ref="G26" si="21">IF(F26=0,M23+1,F26+1)</f>
        <v>40571</v>
      </c>
      <c r="H26" s="10">
        <f t="shared" ref="H26" si="22">IF(G26=0,N23+1,G26+1)</f>
        <v>40572</v>
      </c>
      <c r="I26" s="10">
        <f t="shared" ref="I26" si="23">IF(H26=0,O23+1,H26+1)</f>
        <v>40573</v>
      </c>
    </row>
    <row r="27" spans="3:9" s="8" customFormat="1" ht="42">
      <c r="C27" s="9">
        <f t="shared" ref="C27:I27" si="24">IF(MONTH(C26)=MONTH($B$2),C26,)</f>
        <v>40567</v>
      </c>
      <c r="D27" s="9">
        <f t="shared" si="24"/>
        <v>40568</v>
      </c>
      <c r="E27" s="9">
        <f t="shared" si="24"/>
        <v>40569</v>
      </c>
      <c r="F27" s="9">
        <f t="shared" si="24"/>
        <v>40570</v>
      </c>
      <c r="G27" s="9">
        <f t="shared" si="24"/>
        <v>40571</v>
      </c>
      <c r="H27" s="9">
        <f t="shared" si="24"/>
        <v>40572</v>
      </c>
      <c r="I27" s="9">
        <f t="shared" si="24"/>
        <v>40573</v>
      </c>
    </row>
    <row r="28" spans="3:9" s="1" customFormat="1" ht="18" customHeight="1">
      <c r="C28" s="45">
        <f>IF(OR(ISNA(INDEX(表紙!$O$2:$O$23,MATCH(C26,表紙!$R$2:$R$23,0),1)),C27=0),,INDEX(表紙!$O$2:$O$23,MATCH(C26,表紙!$R$2:$R$23,0),1))</f>
        <v>0</v>
      </c>
      <c r="D28" s="45">
        <f>IF(OR(ISNA(INDEX(表紙!$O$2:$O$23,MATCH(D26,表紙!$R$2:$R$23,0),1)),D27=0),,INDEX(表紙!$O$2:$O$23,MATCH(D26,表紙!$R$2:$R$23,0),1))</f>
        <v>0</v>
      </c>
      <c r="E28" s="45">
        <f>IF(OR(ISNA(INDEX(表紙!$O$2:$O$23,MATCH(E26,表紙!$R$2:$R$23,0),1)),E27=0),,INDEX(表紙!$O$2:$O$23,MATCH(E26,表紙!$R$2:$R$23,0),1))</f>
        <v>0</v>
      </c>
      <c r="F28" s="45">
        <f>IF(OR(ISNA(INDEX(表紙!$O$2:$O$23,MATCH(F26,表紙!$R$2:$R$23,0),1)),F27=0),,INDEX(表紙!$O$2:$O$23,MATCH(F26,表紙!$R$2:$R$23,0),1))</f>
        <v>0</v>
      </c>
      <c r="G28" s="45">
        <f>IF(OR(ISNA(INDEX(表紙!$O$2:$O$23,MATCH(G26,表紙!$R$2:$R$23,0),1)),G27=0),,INDEX(表紙!$O$2:$O$23,MATCH(G26,表紙!$R$2:$R$23,0),1))</f>
        <v>0</v>
      </c>
      <c r="H28" s="45">
        <f>IF(OR(ISNA(INDEX(表紙!$O$2:$O$23,MATCH(H26,表紙!$R$2:$R$23,0),1)),H27=0),,INDEX(表紙!$O$2:$O$23,MATCH(H26,表紙!$R$2:$R$23,0),1))</f>
        <v>0</v>
      </c>
      <c r="I28" s="45">
        <f>IF(OR(ISNA(INDEX(表紙!$O$2:$O$23,MATCH(I26,表紙!$R$2:$R$23,0),1)),I27=0),,INDEX(表紙!$O$2:$O$23,MATCH(I26,表紙!$R$2:$R$23,0),1))</f>
        <v>0</v>
      </c>
    </row>
    <row r="29" spans="3:9" s="3" customFormat="1" ht="18" hidden="1" customHeight="1">
      <c r="C29" s="10">
        <f>IF(B29=0,I26+1,B29+1)</f>
        <v>40574</v>
      </c>
      <c r="D29" s="10">
        <f t="shared" ref="D29" si="25">IF(C29=0,J26+1,C29+1)</f>
        <v>40575</v>
      </c>
      <c r="E29" s="10">
        <f t="shared" ref="E29" si="26">IF(D29=0,K26+1,D29+1)</f>
        <v>40576</v>
      </c>
      <c r="F29" s="10">
        <f t="shared" ref="F29" si="27">IF(E29=0,L26+1,E29+1)</f>
        <v>40577</v>
      </c>
      <c r="G29" s="10">
        <f t="shared" ref="G29" si="28">IF(F29=0,M26+1,F29+1)</f>
        <v>40578</v>
      </c>
      <c r="H29" s="10">
        <f t="shared" ref="H29" si="29">IF(G29=0,N26+1,G29+1)</f>
        <v>40579</v>
      </c>
      <c r="I29" s="10">
        <f t="shared" ref="I29" si="30">IF(H29=0,O26+1,H29+1)</f>
        <v>40580</v>
      </c>
    </row>
    <row r="30" spans="3:9" s="8" customFormat="1" ht="42">
      <c r="C30" s="9">
        <f t="shared" ref="C30:I30" si="31">IF(MONTH(C29)=MONTH($B$2),C29,)</f>
        <v>40574</v>
      </c>
      <c r="D30" s="9">
        <f t="shared" si="31"/>
        <v>0</v>
      </c>
      <c r="E30" s="9">
        <f t="shared" si="31"/>
        <v>0</v>
      </c>
      <c r="F30" s="9">
        <f t="shared" si="31"/>
        <v>0</v>
      </c>
      <c r="G30" s="9">
        <f t="shared" si="31"/>
        <v>0</v>
      </c>
      <c r="H30" s="9">
        <f t="shared" si="31"/>
        <v>0</v>
      </c>
      <c r="I30" s="9">
        <f t="shared" si="31"/>
        <v>0</v>
      </c>
    </row>
    <row r="31" spans="3:9" s="1" customFormat="1" ht="18" customHeight="1">
      <c r="C31" s="45">
        <f>IF(OR(ISNA(INDEX(表紙!$O$2:$O$23,MATCH(C29,表紙!$R$2:$R$23,0),1)),C30=0),,INDEX(表紙!$O$2:$O$23,MATCH(C29,表紙!$R$2:$R$23,0),1))</f>
        <v>0</v>
      </c>
      <c r="D31" s="45">
        <f>IF(OR(ISNA(INDEX(表紙!$O$2:$O$23,MATCH(D29,表紙!$R$2:$R$23,0),1)),D30=0),,INDEX(表紙!$O$2:$O$23,MATCH(D29,表紙!$R$2:$R$23,0),1))</f>
        <v>0</v>
      </c>
      <c r="E31" s="45">
        <f>IF(OR(ISNA(INDEX(表紙!$O$2:$O$23,MATCH(E29,表紙!$R$2:$R$23,0),1)),E30=0),,INDEX(表紙!$O$2:$O$23,MATCH(E29,表紙!$R$2:$R$23,0),1))</f>
        <v>0</v>
      </c>
      <c r="F31" s="45">
        <f>IF(OR(ISNA(INDEX(表紙!$O$2:$O$23,MATCH(F29,表紙!$R$2:$R$23,0),1)),F30=0),,INDEX(表紙!$O$2:$O$23,MATCH(F29,表紙!$R$2:$R$23,0),1))</f>
        <v>0</v>
      </c>
      <c r="G31" s="45">
        <f>IF(OR(ISNA(INDEX(表紙!$O$2:$O$23,MATCH(G29,表紙!$R$2:$R$23,0),1)),G30=0),,INDEX(表紙!$O$2:$O$23,MATCH(G29,表紙!$R$2:$R$23,0),1))</f>
        <v>0</v>
      </c>
      <c r="H31" s="45">
        <f>IF(OR(ISNA(INDEX(表紙!$O$2:$O$23,MATCH(H29,表紙!$R$2:$R$23,0),1)),H30=0),,INDEX(表紙!$O$2:$O$23,MATCH(H29,表紙!$R$2:$R$23,0),1))</f>
        <v>0</v>
      </c>
      <c r="I31" s="45">
        <f>IF(OR(ISNA(INDEX(表紙!$O$2:$O$23,MATCH(I29,表紙!$R$2:$R$23,0),1)),I30=0),,INDEX(表紙!$O$2:$O$23,MATCH(I29,表紙!$R$2:$R$23,0),1))</f>
        <v>0</v>
      </c>
    </row>
    <row r="32" spans="3:9" s="1" customFormat="1" ht="18" customHeight="1"/>
    <row r="33" s="1" customFormat="1" ht="18" customHeight="1"/>
    <row r="34" s="1" customFormat="1" ht="18" customHeight="1"/>
    <row r="35" s="1" customFormat="1" ht="18" customHeight="1"/>
  </sheetData>
  <sheetProtection sheet="1" scenarios="1" formatCells="0" selectLockedCells="1"/>
  <mergeCells count="2">
    <mergeCell ref="E4:I4"/>
    <mergeCell ref="C5:I12"/>
  </mergeCells>
  <phoneticPr fontId="1"/>
  <conditionalFormatting sqref="C15:I15 C18:I18 C21:I21 C24:I24 C27:I27 C30:I30">
    <cfRule type="expression" dxfId="23" priority="8">
      <formula>AND(OR(C$13="土",C$13="日",ISTEXT(C16)=TRUE),C15&lt;&gt;0)</formula>
    </cfRule>
  </conditionalFormatting>
  <conditionalFormatting sqref="C31:I31 C28:I28 C25:I25 C22:I22 C19:I19 C16:I16">
    <cfRule type="expression" dxfId="22" priority="5">
      <formula>OR(C$13="土",C$13="日",ISTEXT(C16)=TRUE)</formula>
    </cfRule>
  </conditionalFormatting>
  <printOptions horizontalCentered="1" verticalCentered="1"/>
  <pageMargins left="0.27559055118110237" right="0.31496062992125984" top="0.39370078740157483" bottom="0.51181102362204722" header="0.31496062992125984" footer="0.47244094488188981"/>
  <pageSetup paperSize="9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1:I35"/>
  <sheetViews>
    <sheetView showZeros="0" topLeftCell="A3" zoomScaleNormal="100" zoomScaleSheetLayoutView="70" workbookViewId="0">
      <selection activeCell="E4" sqref="E4:I4"/>
    </sheetView>
  </sheetViews>
  <sheetFormatPr defaultColWidth="17" defaultRowHeight="18" customHeight="1"/>
  <cols>
    <col min="1" max="1" width="3.25" style="5" customWidth="1"/>
    <col min="2" max="2" width="13.25" style="5" hidden="1" customWidth="1"/>
    <col min="3" max="9" width="13.125" style="5" customWidth="1"/>
    <col min="10" max="10" width="3.375" style="5" customWidth="1"/>
    <col min="11" max="16384" width="17" style="5"/>
  </cols>
  <sheetData>
    <row r="1" spans="2:9" s="1" customFormat="1" ht="18" hidden="1" customHeight="1">
      <c r="B1" s="11">
        <f>DATE(表紙!$D$8,1,1)</f>
        <v>40544</v>
      </c>
      <c r="C1" s="4">
        <f>MATCH(TEXT(B2,"aaa"),C13:I13,0)</f>
        <v>2</v>
      </c>
    </row>
    <row r="2" spans="2:9" s="1" customFormat="1" ht="18" hidden="1" customHeight="1">
      <c r="B2" s="1">
        <f>DATE(YEAR(B1),C4,DAY(B1))</f>
        <v>40575</v>
      </c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</row>
    <row r="3" spans="2:9" ht="18" customHeight="1">
      <c r="C3" s="4"/>
    </row>
    <row r="4" spans="2:9" s="6" customFormat="1" ht="42">
      <c r="C4" s="7">
        <v>2</v>
      </c>
      <c r="D4" s="7" t="s">
        <v>0</v>
      </c>
      <c r="E4" s="49"/>
      <c r="F4" s="49"/>
      <c r="G4" s="49"/>
      <c r="H4" s="49"/>
      <c r="I4" s="49"/>
    </row>
    <row r="5" spans="2:9" s="6" customFormat="1" ht="42" customHeight="1">
      <c r="C5" s="50"/>
      <c r="D5" s="51"/>
      <c r="E5" s="51"/>
      <c r="F5" s="51"/>
      <c r="G5" s="51"/>
      <c r="H5" s="51"/>
      <c r="I5" s="52"/>
    </row>
    <row r="6" spans="2:9" s="6" customFormat="1" ht="45.75" customHeight="1">
      <c r="C6" s="53"/>
      <c r="D6" s="54"/>
      <c r="E6" s="54"/>
      <c r="F6" s="54"/>
      <c r="G6" s="54"/>
      <c r="H6" s="54"/>
      <c r="I6" s="55"/>
    </row>
    <row r="7" spans="2:9" s="6" customFormat="1" ht="45.75" customHeight="1">
      <c r="C7" s="53"/>
      <c r="D7" s="54"/>
      <c r="E7" s="54"/>
      <c r="F7" s="54"/>
      <c r="G7" s="54"/>
      <c r="H7" s="54"/>
      <c r="I7" s="55"/>
    </row>
    <row r="8" spans="2:9" s="6" customFormat="1" ht="45.75" customHeight="1">
      <c r="C8" s="53"/>
      <c r="D8" s="54"/>
      <c r="E8" s="54"/>
      <c r="F8" s="54"/>
      <c r="G8" s="54"/>
      <c r="H8" s="54"/>
      <c r="I8" s="55"/>
    </row>
    <row r="9" spans="2:9" s="6" customFormat="1" ht="45.75" customHeight="1">
      <c r="C9" s="53"/>
      <c r="D9" s="54"/>
      <c r="E9" s="54"/>
      <c r="F9" s="54"/>
      <c r="G9" s="54"/>
      <c r="H9" s="54"/>
      <c r="I9" s="55"/>
    </row>
    <row r="10" spans="2:9" s="1" customFormat="1" ht="45.75" customHeight="1">
      <c r="C10" s="53"/>
      <c r="D10" s="54"/>
      <c r="E10" s="54"/>
      <c r="F10" s="54"/>
      <c r="G10" s="54"/>
      <c r="H10" s="54"/>
      <c r="I10" s="55"/>
    </row>
    <row r="11" spans="2:9" ht="45.75" customHeight="1">
      <c r="C11" s="53"/>
      <c r="D11" s="54"/>
      <c r="E11" s="54"/>
      <c r="F11" s="54"/>
      <c r="G11" s="54"/>
      <c r="H11" s="54"/>
      <c r="I11" s="55"/>
    </row>
    <row r="12" spans="2:9" ht="45.75" customHeight="1">
      <c r="C12" s="56"/>
      <c r="D12" s="57"/>
      <c r="E12" s="57"/>
      <c r="F12" s="57"/>
      <c r="G12" s="57"/>
      <c r="H12" s="57"/>
      <c r="I12" s="58"/>
    </row>
    <row r="13" spans="2:9" s="1" customFormat="1" ht="42">
      <c r="C13" s="2" t="s">
        <v>8</v>
      </c>
      <c r="D13" s="2" t="s">
        <v>9</v>
      </c>
      <c r="E13" s="2" t="s">
        <v>10</v>
      </c>
      <c r="F13" s="2" t="s">
        <v>11</v>
      </c>
      <c r="G13" s="2" t="s">
        <v>12</v>
      </c>
      <c r="H13" s="2" t="s">
        <v>13</v>
      </c>
      <c r="I13" s="2" t="s">
        <v>14</v>
      </c>
    </row>
    <row r="14" spans="2:9" s="3" customFormat="1" ht="18" hidden="1" customHeight="1">
      <c r="C14" s="3">
        <f t="shared" ref="C14:I14" si="0">$B$2+C2-$C$1</f>
        <v>40574</v>
      </c>
      <c r="D14" s="3">
        <f t="shared" si="0"/>
        <v>40575</v>
      </c>
      <c r="E14" s="3">
        <f t="shared" si="0"/>
        <v>40576</v>
      </c>
      <c r="F14" s="3">
        <f t="shared" si="0"/>
        <v>40577</v>
      </c>
      <c r="G14" s="3">
        <f t="shared" si="0"/>
        <v>40578</v>
      </c>
      <c r="H14" s="3">
        <f t="shared" si="0"/>
        <v>40579</v>
      </c>
      <c r="I14" s="3">
        <f t="shared" si="0"/>
        <v>40580</v>
      </c>
    </row>
    <row r="15" spans="2:9" s="8" customFormat="1" ht="42">
      <c r="C15" s="9">
        <f t="shared" ref="C15:I15" si="1">IF(MONTH(C14)=MONTH($B$2),C14,)</f>
        <v>0</v>
      </c>
      <c r="D15" s="9">
        <f t="shared" si="1"/>
        <v>40575</v>
      </c>
      <c r="E15" s="9">
        <f t="shared" si="1"/>
        <v>40576</v>
      </c>
      <c r="F15" s="9">
        <f t="shared" si="1"/>
        <v>40577</v>
      </c>
      <c r="G15" s="9">
        <f t="shared" si="1"/>
        <v>40578</v>
      </c>
      <c r="H15" s="9">
        <f t="shared" si="1"/>
        <v>40579</v>
      </c>
      <c r="I15" s="9">
        <f t="shared" si="1"/>
        <v>40580</v>
      </c>
    </row>
    <row r="16" spans="2:9" s="1" customFormat="1" ht="18" customHeight="1">
      <c r="C16" s="45">
        <f>IF(OR(ISNA(INDEX(表紙!$O$2:$O$23,MATCH(C14,表紙!$R$2:$R$23,0),1)),C15=0),,INDEX(表紙!$O$2:$O$23,MATCH(C14,表紙!$R$2:$R$23,0),1))</f>
        <v>0</v>
      </c>
      <c r="D16" s="45">
        <f>IF(OR(ISNA(INDEX(表紙!$O$2:$O$23,MATCH(D14,表紙!$R$2:$R$23,0),1)),D15=0),,INDEX(表紙!$O$2:$O$23,MATCH(D14,表紙!$R$2:$R$23,0),1))</f>
        <v>0</v>
      </c>
      <c r="E16" s="45">
        <f>IF(OR(ISNA(INDEX(表紙!$O$2:$O$23,MATCH(E14,表紙!$R$2:$R$23,0),1)),E15=0),,INDEX(表紙!$O$2:$O$23,MATCH(E14,表紙!$R$2:$R$23,0),1))</f>
        <v>0</v>
      </c>
      <c r="F16" s="45">
        <f>IF(OR(ISNA(INDEX(表紙!$O$2:$O$23,MATCH(F14,表紙!$R$2:$R$23,0),1)),F15=0),,INDEX(表紙!$O$2:$O$23,MATCH(F14,表紙!$R$2:$R$23,0),1))</f>
        <v>0</v>
      </c>
      <c r="G16" s="45">
        <f>IF(OR(ISNA(INDEX(表紙!$O$2:$O$23,MATCH(G14,表紙!$R$2:$R$23,0),1)),G15=0),,INDEX(表紙!$O$2:$O$23,MATCH(G14,表紙!$R$2:$R$23,0),1))</f>
        <v>0</v>
      </c>
      <c r="H16" s="45">
        <f>IF(OR(ISNA(INDEX(表紙!$O$2:$O$23,MATCH(H14,表紙!$R$2:$R$23,0),1)),H15=0),,INDEX(表紙!$O$2:$O$23,MATCH(H14,表紙!$R$2:$R$23,0),1))</f>
        <v>0</v>
      </c>
      <c r="I16" s="45">
        <f>IF(OR(ISNA(INDEX(表紙!$O$2:$O$23,MATCH(I14,表紙!$R$2:$R$23,0),1)),I15=0),,INDEX(表紙!$O$2:$O$23,MATCH(I14,表紙!$R$2:$R$23,0),1))</f>
        <v>0</v>
      </c>
    </row>
    <row r="17" spans="3:9" s="3" customFormat="1" ht="18" hidden="1" customHeight="1">
      <c r="C17" s="10">
        <f>IF(B17=0,I14+1,B17+1)</f>
        <v>40581</v>
      </c>
      <c r="D17" s="10">
        <f t="shared" ref="D17:I17" si="2">IF(C17=0,J14+1,C17+1)</f>
        <v>40582</v>
      </c>
      <c r="E17" s="10">
        <f t="shared" si="2"/>
        <v>40583</v>
      </c>
      <c r="F17" s="10">
        <f t="shared" si="2"/>
        <v>40584</v>
      </c>
      <c r="G17" s="10">
        <f t="shared" si="2"/>
        <v>40585</v>
      </c>
      <c r="H17" s="10">
        <f t="shared" si="2"/>
        <v>40586</v>
      </c>
      <c r="I17" s="10">
        <f t="shared" si="2"/>
        <v>40587</v>
      </c>
    </row>
    <row r="18" spans="3:9" s="8" customFormat="1" ht="42">
      <c r="C18" s="9">
        <f t="shared" ref="C18:I18" si="3">IF(MONTH(C17)=MONTH($B$2),C17,)</f>
        <v>40581</v>
      </c>
      <c r="D18" s="9">
        <f t="shared" si="3"/>
        <v>40582</v>
      </c>
      <c r="E18" s="9">
        <f t="shared" si="3"/>
        <v>40583</v>
      </c>
      <c r="F18" s="9">
        <f t="shared" si="3"/>
        <v>40584</v>
      </c>
      <c r="G18" s="9">
        <f t="shared" si="3"/>
        <v>40585</v>
      </c>
      <c r="H18" s="9">
        <f t="shared" si="3"/>
        <v>40586</v>
      </c>
      <c r="I18" s="9">
        <f t="shared" si="3"/>
        <v>40587</v>
      </c>
    </row>
    <row r="19" spans="3:9" s="1" customFormat="1" ht="18" customHeight="1">
      <c r="C19" s="45">
        <f>IF(OR(ISNA(INDEX(表紙!$O$2:$O$23,MATCH(C17,表紙!$R$2:$R$23,0),1)),C18=0),,INDEX(表紙!$O$2:$O$23,MATCH(C17,表紙!$R$2:$R$23,0),1))</f>
        <v>0</v>
      </c>
      <c r="D19" s="45">
        <f>IF(OR(ISNA(INDEX(表紙!$O$2:$O$23,MATCH(D17,表紙!$R$2:$R$23,0),1)),D18=0),,INDEX(表紙!$O$2:$O$23,MATCH(D17,表紙!$R$2:$R$23,0),1))</f>
        <v>0</v>
      </c>
      <c r="E19" s="45">
        <f>IF(OR(ISNA(INDEX(表紙!$O$2:$O$23,MATCH(E17,表紙!$R$2:$R$23,0),1)),E18=0),,INDEX(表紙!$O$2:$O$23,MATCH(E17,表紙!$R$2:$R$23,0),1))</f>
        <v>0</v>
      </c>
      <c r="F19" s="45">
        <f>IF(OR(ISNA(INDEX(表紙!$O$2:$O$23,MATCH(F17,表紙!$R$2:$R$23,0),1)),F18=0),,INDEX(表紙!$O$2:$O$23,MATCH(F17,表紙!$R$2:$R$23,0),1))</f>
        <v>0</v>
      </c>
      <c r="G19" s="45">
        <f>IF(OR(ISNA(INDEX(表紙!$O$2:$O$23,MATCH(G17,表紙!$R$2:$R$23,0),1)),G18=0),,INDEX(表紙!$O$2:$O$23,MATCH(G17,表紙!$R$2:$R$23,0),1))</f>
        <v>0</v>
      </c>
      <c r="H19" s="45">
        <f>IF(OR(ISNA(INDEX(表紙!$O$2:$O$23,MATCH(H17,表紙!$R$2:$R$23,0),1)),H18=0),,INDEX(表紙!$O$2:$O$23,MATCH(H17,表紙!$R$2:$R$23,0),1))</f>
        <v>0</v>
      </c>
      <c r="I19" s="45">
        <f>IF(OR(ISNA(INDEX(表紙!$O$2:$O$23,MATCH(I17,表紙!$R$2:$R$23,0),1)),I18=0),,INDEX(表紙!$O$2:$O$23,MATCH(I17,表紙!$R$2:$R$23,0),1))</f>
        <v>0</v>
      </c>
    </row>
    <row r="20" spans="3:9" s="3" customFormat="1" ht="18" hidden="1" customHeight="1">
      <c r="C20" s="10">
        <f>IF(B20=0,I17+1,B20+1)</f>
        <v>40588</v>
      </c>
      <c r="D20" s="10">
        <f t="shared" ref="D20:I20" si="4">IF(C20=0,J17+1,C20+1)</f>
        <v>40589</v>
      </c>
      <c r="E20" s="10">
        <f t="shared" si="4"/>
        <v>40590</v>
      </c>
      <c r="F20" s="10">
        <f t="shared" si="4"/>
        <v>40591</v>
      </c>
      <c r="G20" s="10">
        <f t="shared" si="4"/>
        <v>40592</v>
      </c>
      <c r="H20" s="10">
        <f t="shared" si="4"/>
        <v>40593</v>
      </c>
      <c r="I20" s="10">
        <f t="shared" si="4"/>
        <v>40594</v>
      </c>
    </row>
    <row r="21" spans="3:9" s="8" customFormat="1" ht="42">
      <c r="C21" s="9">
        <f t="shared" ref="C21:I21" si="5">IF(MONTH(C20)=MONTH($B$2),C20,)</f>
        <v>40588</v>
      </c>
      <c r="D21" s="9">
        <f t="shared" si="5"/>
        <v>40589</v>
      </c>
      <c r="E21" s="9">
        <f t="shared" si="5"/>
        <v>40590</v>
      </c>
      <c r="F21" s="9">
        <f t="shared" si="5"/>
        <v>40591</v>
      </c>
      <c r="G21" s="9">
        <f t="shared" si="5"/>
        <v>40592</v>
      </c>
      <c r="H21" s="9">
        <f t="shared" si="5"/>
        <v>40593</v>
      </c>
      <c r="I21" s="9">
        <f t="shared" si="5"/>
        <v>40594</v>
      </c>
    </row>
    <row r="22" spans="3:9" s="1" customFormat="1" ht="18" customHeight="1">
      <c r="C22" s="45">
        <f>IF(OR(ISNA(INDEX(表紙!$O$2:$O$23,MATCH(C20,表紙!$R$2:$R$23,0),1)),C21=0),,INDEX(表紙!$O$2:$O$23,MATCH(C20,表紙!$R$2:$R$23,0),1))</f>
        <v>0</v>
      </c>
      <c r="D22" s="45">
        <f>IF(OR(ISNA(INDEX(表紙!$O$2:$O$23,MATCH(D20,表紙!$R$2:$R$23,0),1)),D21=0),,INDEX(表紙!$O$2:$O$23,MATCH(D20,表紙!$R$2:$R$23,0),1))</f>
        <v>0</v>
      </c>
      <c r="E22" s="45">
        <f>IF(OR(ISNA(INDEX(表紙!$O$2:$O$23,MATCH(E20,表紙!$R$2:$R$23,0),1)),E21=0),,INDEX(表紙!$O$2:$O$23,MATCH(E20,表紙!$R$2:$R$23,0),1))</f>
        <v>0</v>
      </c>
      <c r="F22" s="45">
        <f>IF(OR(ISNA(INDEX(表紙!$O$2:$O$23,MATCH(F20,表紙!$R$2:$R$23,0),1)),F21=0),,INDEX(表紙!$O$2:$O$23,MATCH(F20,表紙!$R$2:$R$23,0),1))</f>
        <v>0</v>
      </c>
      <c r="G22" s="45">
        <f>IF(OR(ISNA(INDEX(表紙!$O$2:$O$23,MATCH(G20,表紙!$R$2:$R$23,0),1)),G21=0),,INDEX(表紙!$O$2:$O$23,MATCH(G20,表紙!$R$2:$R$23,0),1))</f>
        <v>0</v>
      </c>
      <c r="H22" s="45">
        <f>IF(OR(ISNA(INDEX(表紙!$O$2:$O$23,MATCH(H20,表紙!$R$2:$R$23,0),1)),H21=0),,INDEX(表紙!$O$2:$O$23,MATCH(H20,表紙!$R$2:$R$23,0),1))</f>
        <v>0</v>
      </c>
      <c r="I22" s="45">
        <f>IF(OR(ISNA(INDEX(表紙!$O$2:$O$23,MATCH(I20,表紙!$R$2:$R$23,0),1)),I21=0),,INDEX(表紙!$O$2:$O$23,MATCH(I20,表紙!$R$2:$R$23,0),1))</f>
        <v>0</v>
      </c>
    </row>
    <row r="23" spans="3:9" s="3" customFormat="1" ht="18" hidden="1" customHeight="1">
      <c r="C23" s="10">
        <f>IF(B23=0,I20+1,B23+1)</f>
        <v>40595</v>
      </c>
      <c r="D23" s="10">
        <f t="shared" ref="D23:I23" si="6">IF(C23=0,J20+1,C23+1)</f>
        <v>40596</v>
      </c>
      <c r="E23" s="10">
        <f t="shared" si="6"/>
        <v>40597</v>
      </c>
      <c r="F23" s="10">
        <f t="shared" si="6"/>
        <v>40598</v>
      </c>
      <c r="G23" s="10">
        <f t="shared" si="6"/>
        <v>40599</v>
      </c>
      <c r="H23" s="10">
        <f t="shared" si="6"/>
        <v>40600</v>
      </c>
      <c r="I23" s="10">
        <f t="shared" si="6"/>
        <v>40601</v>
      </c>
    </row>
    <row r="24" spans="3:9" s="8" customFormat="1" ht="42">
      <c r="C24" s="9">
        <f t="shared" ref="C24:I24" si="7">IF(MONTH(C23)=MONTH($B$2),C23,)</f>
        <v>40595</v>
      </c>
      <c r="D24" s="9">
        <f t="shared" si="7"/>
        <v>40596</v>
      </c>
      <c r="E24" s="9">
        <f t="shared" si="7"/>
        <v>40597</v>
      </c>
      <c r="F24" s="9">
        <f t="shared" si="7"/>
        <v>40598</v>
      </c>
      <c r="G24" s="9">
        <f t="shared" si="7"/>
        <v>40599</v>
      </c>
      <c r="H24" s="9">
        <f t="shared" si="7"/>
        <v>40600</v>
      </c>
      <c r="I24" s="9">
        <f t="shared" si="7"/>
        <v>40601</v>
      </c>
    </row>
    <row r="25" spans="3:9" s="1" customFormat="1" ht="18" customHeight="1">
      <c r="C25" s="45" t="str">
        <f>IF(OR(ISNA(INDEX(表紙!$O$2:$O$23,MATCH(C23,表紙!$R$2:$R$23,0),1)),C24=0),,INDEX(表紙!$O$2:$O$23,MATCH(C23,表紙!$R$2:$R$23,0),1))</f>
        <v>春分の日</v>
      </c>
      <c r="D25" s="45">
        <f>IF(OR(ISNA(INDEX(表紙!$O$2:$O$23,MATCH(D23,表紙!$R$2:$R$23,0),1)),D24=0),,INDEX(表紙!$O$2:$O$23,MATCH(D23,表紙!$R$2:$R$23,0),1))</f>
        <v>0</v>
      </c>
      <c r="E25" s="45">
        <f>IF(OR(ISNA(INDEX(表紙!$O$2:$O$23,MATCH(E23,表紙!$R$2:$R$23,0),1)),E24=0),,INDEX(表紙!$O$2:$O$23,MATCH(E23,表紙!$R$2:$R$23,0),1))</f>
        <v>0</v>
      </c>
      <c r="F25" s="45">
        <f>IF(OR(ISNA(INDEX(表紙!$O$2:$O$23,MATCH(F23,表紙!$R$2:$R$23,0),1)),F24=0),,INDEX(表紙!$O$2:$O$23,MATCH(F23,表紙!$R$2:$R$23,0),1))</f>
        <v>0</v>
      </c>
      <c r="G25" s="45">
        <f>IF(OR(ISNA(INDEX(表紙!$O$2:$O$23,MATCH(G23,表紙!$R$2:$R$23,0),1)),G24=0),,INDEX(表紙!$O$2:$O$23,MATCH(G23,表紙!$R$2:$R$23,0),1))</f>
        <v>0</v>
      </c>
      <c r="H25" s="45">
        <f>IF(OR(ISNA(INDEX(表紙!$O$2:$O$23,MATCH(H23,表紙!$R$2:$R$23,0),1)),H24=0),,INDEX(表紙!$O$2:$O$23,MATCH(H23,表紙!$R$2:$R$23,0),1))</f>
        <v>0</v>
      </c>
      <c r="I25" s="45">
        <f>IF(OR(ISNA(INDEX(表紙!$O$2:$O$23,MATCH(I23,表紙!$R$2:$R$23,0),1)),I24=0),,INDEX(表紙!$O$2:$O$23,MATCH(I23,表紙!$R$2:$R$23,0),1))</f>
        <v>0</v>
      </c>
    </row>
    <row r="26" spans="3:9" s="3" customFormat="1" ht="18" hidden="1" customHeight="1">
      <c r="C26" s="10">
        <f>IF(B26=0,I23+1,B26+1)</f>
        <v>40602</v>
      </c>
      <c r="D26" s="10">
        <f t="shared" ref="D26:I26" si="8">IF(C26=0,J23+1,C26+1)</f>
        <v>40603</v>
      </c>
      <c r="E26" s="10">
        <f t="shared" si="8"/>
        <v>40604</v>
      </c>
      <c r="F26" s="10">
        <f t="shared" si="8"/>
        <v>40605</v>
      </c>
      <c r="G26" s="10">
        <f t="shared" si="8"/>
        <v>40606</v>
      </c>
      <c r="H26" s="10">
        <f t="shared" si="8"/>
        <v>40607</v>
      </c>
      <c r="I26" s="10">
        <f t="shared" si="8"/>
        <v>40608</v>
      </c>
    </row>
    <row r="27" spans="3:9" s="8" customFormat="1" ht="42">
      <c r="C27" s="9">
        <f t="shared" ref="C27:I27" si="9">IF(MONTH(C26)=MONTH($B$2),C26,)</f>
        <v>40602</v>
      </c>
      <c r="D27" s="9">
        <f t="shared" si="9"/>
        <v>0</v>
      </c>
      <c r="E27" s="9">
        <f t="shared" si="9"/>
        <v>0</v>
      </c>
      <c r="F27" s="9">
        <f t="shared" si="9"/>
        <v>0</v>
      </c>
      <c r="G27" s="9">
        <f t="shared" si="9"/>
        <v>0</v>
      </c>
      <c r="H27" s="9">
        <f t="shared" si="9"/>
        <v>0</v>
      </c>
      <c r="I27" s="9">
        <f t="shared" si="9"/>
        <v>0</v>
      </c>
    </row>
    <row r="28" spans="3:9" s="1" customFormat="1" ht="18" customHeight="1">
      <c r="C28" s="45">
        <f>IF(OR(ISNA(INDEX(表紙!$O$2:$O$23,MATCH(C26,表紙!$R$2:$R$23,0),1)),C27=0),,INDEX(表紙!$O$2:$O$23,MATCH(C26,表紙!$R$2:$R$23,0),1))</f>
        <v>0</v>
      </c>
      <c r="D28" s="45">
        <f>IF(OR(ISNA(INDEX(表紙!$O$2:$O$23,MATCH(D26,表紙!$R$2:$R$23,0),1)),D27=0),,INDEX(表紙!$O$2:$O$23,MATCH(D26,表紙!$R$2:$R$23,0),1))</f>
        <v>0</v>
      </c>
      <c r="E28" s="45">
        <f>IF(OR(ISNA(INDEX(表紙!$O$2:$O$23,MATCH(E26,表紙!$R$2:$R$23,0),1)),E27=0),,INDEX(表紙!$O$2:$O$23,MATCH(E26,表紙!$R$2:$R$23,0),1))</f>
        <v>0</v>
      </c>
      <c r="F28" s="45">
        <f>IF(OR(ISNA(INDEX(表紙!$O$2:$O$23,MATCH(F26,表紙!$R$2:$R$23,0),1)),F27=0),,INDEX(表紙!$O$2:$O$23,MATCH(F26,表紙!$R$2:$R$23,0),1))</f>
        <v>0</v>
      </c>
      <c r="G28" s="45">
        <f>IF(OR(ISNA(INDEX(表紙!$O$2:$O$23,MATCH(G26,表紙!$R$2:$R$23,0),1)),G27=0),,INDEX(表紙!$O$2:$O$23,MATCH(G26,表紙!$R$2:$R$23,0),1))</f>
        <v>0</v>
      </c>
      <c r="H28" s="45">
        <f>IF(OR(ISNA(INDEX(表紙!$O$2:$O$23,MATCH(H26,表紙!$R$2:$R$23,0),1)),H27=0),,INDEX(表紙!$O$2:$O$23,MATCH(H26,表紙!$R$2:$R$23,0),1))</f>
        <v>0</v>
      </c>
      <c r="I28" s="45">
        <f>IF(OR(ISNA(INDEX(表紙!$O$2:$O$23,MATCH(I26,表紙!$R$2:$R$23,0),1)),I27=0),,INDEX(表紙!$O$2:$O$23,MATCH(I26,表紙!$R$2:$R$23,0),1))</f>
        <v>0</v>
      </c>
    </row>
    <row r="29" spans="3:9" s="3" customFormat="1" ht="18" hidden="1" customHeight="1">
      <c r="C29" s="10">
        <f>IF(B29=0,I26+1,B29+1)</f>
        <v>40609</v>
      </c>
      <c r="D29" s="10">
        <f t="shared" ref="D29:I29" si="10">IF(C29=0,J26+1,C29+1)</f>
        <v>40610</v>
      </c>
      <c r="E29" s="10">
        <f t="shared" si="10"/>
        <v>40611</v>
      </c>
      <c r="F29" s="10">
        <f t="shared" si="10"/>
        <v>40612</v>
      </c>
      <c r="G29" s="10">
        <f t="shared" si="10"/>
        <v>40613</v>
      </c>
      <c r="H29" s="10">
        <f t="shared" si="10"/>
        <v>40614</v>
      </c>
      <c r="I29" s="10">
        <f t="shared" si="10"/>
        <v>40615</v>
      </c>
    </row>
    <row r="30" spans="3:9" s="8" customFormat="1" ht="42">
      <c r="C30" s="9">
        <f t="shared" ref="C30:I30" si="11">IF(MONTH(C29)=MONTH($B$2),C29,)</f>
        <v>0</v>
      </c>
      <c r="D30" s="9">
        <f t="shared" si="11"/>
        <v>0</v>
      </c>
      <c r="E30" s="9">
        <f t="shared" si="11"/>
        <v>0</v>
      </c>
      <c r="F30" s="9">
        <f t="shared" si="11"/>
        <v>0</v>
      </c>
      <c r="G30" s="9">
        <f t="shared" si="11"/>
        <v>0</v>
      </c>
      <c r="H30" s="9">
        <f t="shared" si="11"/>
        <v>0</v>
      </c>
      <c r="I30" s="9">
        <f t="shared" si="11"/>
        <v>0</v>
      </c>
    </row>
    <row r="31" spans="3:9" s="1" customFormat="1" ht="18" customHeight="1">
      <c r="C31" s="45">
        <f>IF(OR(ISNA(INDEX(表紙!$O$2:$O$23,MATCH(C29,表紙!$R$2:$R$23,0),1)),C30=0),,INDEX(表紙!$O$2:$O$23,MATCH(C29,表紙!$R$2:$R$23,0),1))</f>
        <v>0</v>
      </c>
      <c r="D31" s="45">
        <f>IF(OR(ISNA(INDEX(表紙!$O$2:$O$23,MATCH(D29,表紙!$R$2:$R$23,0),1)),D30=0),,INDEX(表紙!$O$2:$O$23,MATCH(D29,表紙!$R$2:$R$23,0),1))</f>
        <v>0</v>
      </c>
      <c r="E31" s="45">
        <f>IF(OR(ISNA(INDEX(表紙!$O$2:$O$23,MATCH(E29,表紙!$R$2:$R$23,0),1)),E30=0),,INDEX(表紙!$O$2:$O$23,MATCH(E29,表紙!$R$2:$R$23,0),1))</f>
        <v>0</v>
      </c>
      <c r="F31" s="45">
        <f>IF(OR(ISNA(INDEX(表紙!$O$2:$O$23,MATCH(F29,表紙!$R$2:$R$23,0),1)),F30=0),,INDEX(表紙!$O$2:$O$23,MATCH(F29,表紙!$R$2:$R$23,0),1))</f>
        <v>0</v>
      </c>
      <c r="G31" s="45">
        <f>IF(OR(ISNA(INDEX(表紙!$O$2:$O$23,MATCH(G29,表紙!$R$2:$R$23,0),1)),G30=0),,INDEX(表紙!$O$2:$O$23,MATCH(G29,表紙!$R$2:$R$23,0),1))</f>
        <v>0</v>
      </c>
      <c r="H31" s="45">
        <f>IF(OR(ISNA(INDEX(表紙!$O$2:$O$23,MATCH(H29,表紙!$R$2:$R$23,0),1)),H30=0),,INDEX(表紙!$O$2:$O$23,MATCH(H29,表紙!$R$2:$R$23,0),1))</f>
        <v>0</v>
      </c>
      <c r="I31" s="45">
        <f>IF(OR(ISNA(INDEX(表紙!$O$2:$O$23,MATCH(I29,表紙!$R$2:$R$23,0),1)),I30=0),,INDEX(表紙!$O$2:$O$23,MATCH(I29,表紙!$R$2:$R$23,0),1))</f>
        <v>0</v>
      </c>
    </row>
    <row r="32" spans="3:9" s="1" customFormat="1" ht="18" customHeight="1"/>
    <row r="33" s="1" customFormat="1" ht="18" customHeight="1"/>
    <row r="34" s="1" customFormat="1" ht="18" customHeight="1"/>
    <row r="35" s="1" customFormat="1" ht="18" customHeight="1"/>
  </sheetData>
  <sheetProtection sheet="1" scenarios="1" formatCells="0" selectLockedCells="1"/>
  <mergeCells count="2">
    <mergeCell ref="E4:I4"/>
    <mergeCell ref="C5:I12"/>
  </mergeCells>
  <phoneticPr fontId="1"/>
  <conditionalFormatting sqref="C15:I15 C18:I18 C21:I21 C24:I24 C27:I27 C30:I30">
    <cfRule type="expression" dxfId="21" priority="2">
      <formula>AND(OR(C$13="土",C$13="日",ISTEXT(C16)=TRUE),C15&lt;&gt;0)</formula>
    </cfRule>
  </conditionalFormatting>
  <conditionalFormatting sqref="C31:I31 C28:I28 C25:I25 C22:I22 C19:I19 C16:I16">
    <cfRule type="expression" dxfId="20" priority="1">
      <formula>OR(C$13="土",C$13="日",ISTEXT(C16)=TRUE)</formula>
    </cfRule>
  </conditionalFormatting>
  <printOptions horizontalCentered="1" verticalCentered="1"/>
  <pageMargins left="0.27559055118110237" right="0.31496062992125984" top="0.39370078740157483" bottom="0.51181102362204722" header="0.31496062992125984" footer="0.47244094488188981"/>
  <pageSetup paperSize="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1:I35"/>
  <sheetViews>
    <sheetView showZeros="0" topLeftCell="A3" zoomScaleNormal="100" zoomScaleSheetLayoutView="70" workbookViewId="0">
      <selection activeCell="E4" sqref="E4:I4"/>
    </sheetView>
  </sheetViews>
  <sheetFormatPr defaultColWidth="17" defaultRowHeight="18" customHeight="1"/>
  <cols>
    <col min="1" max="1" width="3.25" style="5" customWidth="1"/>
    <col min="2" max="2" width="13.25" style="5" hidden="1" customWidth="1"/>
    <col min="3" max="9" width="13.125" style="5" customWidth="1"/>
    <col min="10" max="10" width="3.375" style="5" customWidth="1"/>
    <col min="11" max="16384" width="17" style="5"/>
  </cols>
  <sheetData>
    <row r="1" spans="2:9" s="1" customFormat="1" ht="18" hidden="1" customHeight="1">
      <c r="B1" s="11">
        <f>DATE(表紙!$D$8,1,1)</f>
        <v>40544</v>
      </c>
      <c r="C1" s="4">
        <f>MATCH(TEXT(B2,"aaa"),C13:I13,0)</f>
        <v>2</v>
      </c>
    </row>
    <row r="2" spans="2:9" s="1" customFormat="1" ht="18" hidden="1" customHeight="1">
      <c r="B2" s="1">
        <f>DATE(YEAR(B1),C4,DAY(B1))</f>
        <v>40603</v>
      </c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</row>
    <row r="3" spans="2:9" ht="18" customHeight="1">
      <c r="C3" s="4"/>
    </row>
    <row r="4" spans="2:9" s="6" customFormat="1" ht="42">
      <c r="C4" s="7">
        <v>3</v>
      </c>
      <c r="D4" s="7" t="s">
        <v>0</v>
      </c>
      <c r="E4" s="49"/>
      <c r="F4" s="49"/>
      <c r="G4" s="49"/>
      <c r="H4" s="49"/>
      <c r="I4" s="49"/>
    </row>
    <row r="5" spans="2:9" s="6" customFormat="1" ht="42" customHeight="1">
      <c r="C5" s="50"/>
      <c r="D5" s="51"/>
      <c r="E5" s="51"/>
      <c r="F5" s="51"/>
      <c r="G5" s="51"/>
      <c r="H5" s="51"/>
      <c r="I5" s="52"/>
    </row>
    <row r="6" spans="2:9" s="6" customFormat="1" ht="45.75" customHeight="1">
      <c r="C6" s="53"/>
      <c r="D6" s="54"/>
      <c r="E6" s="54"/>
      <c r="F6" s="54"/>
      <c r="G6" s="54"/>
      <c r="H6" s="54"/>
      <c r="I6" s="55"/>
    </row>
    <row r="7" spans="2:9" s="6" customFormat="1" ht="45.75" customHeight="1">
      <c r="C7" s="53"/>
      <c r="D7" s="54"/>
      <c r="E7" s="54"/>
      <c r="F7" s="54"/>
      <c r="G7" s="54"/>
      <c r="H7" s="54"/>
      <c r="I7" s="55"/>
    </row>
    <row r="8" spans="2:9" s="6" customFormat="1" ht="45.75" customHeight="1">
      <c r="C8" s="53"/>
      <c r="D8" s="54"/>
      <c r="E8" s="54"/>
      <c r="F8" s="54"/>
      <c r="G8" s="54"/>
      <c r="H8" s="54"/>
      <c r="I8" s="55"/>
    </row>
    <row r="9" spans="2:9" s="6" customFormat="1" ht="45.75" customHeight="1">
      <c r="C9" s="53"/>
      <c r="D9" s="54"/>
      <c r="E9" s="54"/>
      <c r="F9" s="54"/>
      <c r="G9" s="54"/>
      <c r="H9" s="54"/>
      <c r="I9" s="55"/>
    </row>
    <row r="10" spans="2:9" s="1" customFormat="1" ht="45.75" customHeight="1">
      <c r="C10" s="53"/>
      <c r="D10" s="54"/>
      <c r="E10" s="54"/>
      <c r="F10" s="54"/>
      <c r="G10" s="54"/>
      <c r="H10" s="54"/>
      <c r="I10" s="55"/>
    </row>
    <row r="11" spans="2:9" ht="45.75" customHeight="1">
      <c r="C11" s="53"/>
      <c r="D11" s="54"/>
      <c r="E11" s="54"/>
      <c r="F11" s="54"/>
      <c r="G11" s="54"/>
      <c r="H11" s="54"/>
      <c r="I11" s="55"/>
    </row>
    <row r="12" spans="2:9" ht="45.75" customHeight="1">
      <c r="C12" s="56"/>
      <c r="D12" s="57"/>
      <c r="E12" s="57"/>
      <c r="F12" s="57"/>
      <c r="G12" s="57"/>
      <c r="H12" s="57"/>
      <c r="I12" s="58"/>
    </row>
    <row r="13" spans="2:9" s="1" customFormat="1" ht="42">
      <c r="C13" s="2" t="s">
        <v>8</v>
      </c>
      <c r="D13" s="2" t="s">
        <v>9</v>
      </c>
      <c r="E13" s="2" t="s">
        <v>10</v>
      </c>
      <c r="F13" s="2" t="s">
        <v>11</v>
      </c>
      <c r="G13" s="2" t="s">
        <v>12</v>
      </c>
      <c r="H13" s="2" t="s">
        <v>13</v>
      </c>
      <c r="I13" s="2" t="s">
        <v>14</v>
      </c>
    </row>
    <row r="14" spans="2:9" s="3" customFormat="1" ht="18" hidden="1" customHeight="1">
      <c r="C14" s="3">
        <f t="shared" ref="C14:I14" si="0">$B$2+C2-$C$1</f>
        <v>40602</v>
      </c>
      <c r="D14" s="3">
        <f t="shared" si="0"/>
        <v>40603</v>
      </c>
      <c r="E14" s="3">
        <f t="shared" si="0"/>
        <v>40604</v>
      </c>
      <c r="F14" s="3">
        <f t="shared" si="0"/>
        <v>40605</v>
      </c>
      <c r="G14" s="3">
        <f t="shared" si="0"/>
        <v>40606</v>
      </c>
      <c r="H14" s="3">
        <f t="shared" si="0"/>
        <v>40607</v>
      </c>
      <c r="I14" s="3">
        <f t="shared" si="0"/>
        <v>40608</v>
      </c>
    </row>
    <row r="15" spans="2:9" s="8" customFormat="1" ht="42">
      <c r="C15" s="9">
        <f t="shared" ref="C15:I15" si="1">IF(MONTH(C14)=MONTH($B$2),C14,)</f>
        <v>0</v>
      </c>
      <c r="D15" s="9">
        <f t="shared" si="1"/>
        <v>40603</v>
      </c>
      <c r="E15" s="9">
        <f t="shared" si="1"/>
        <v>40604</v>
      </c>
      <c r="F15" s="9">
        <f t="shared" si="1"/>
        <v>40605</v>
      </c>
      <c r="G15" s="9">
        <f t="shared" si="1"/>
        <v>40606</v>
      </c>
      <c r="H15" s="9">
        <f t="shared" si="1"/>
        <v>40607</v>
      </c>
      <c r="I15" s="9">
        <f t="shared" si="1"/>
        <v>40608</v>
      </c>
    </row>
    <row r="16" spans="2:9" s="1" customFormat="1" ht="18" customHeight="1">
      <c r="C16" s="45">
        <f>IF(OR(ISNA(INDEX(表紙!$O$2:$O$23,MATCH(C14,表紙!$R$2:$R$23,0),1)),C15=0),,INDEX(表紙!$O$2:$O$23,MATCH(C14,表紙!$R$2:$R$23,0),1))</f>
        <v>0</v>
      </c>
      <c r="D16" s="45">
        <f>IF(OR(ISNA(INDEX(表紙!$O$2:$O$23,MATCH(D14,表紙!$R$2:$R$23,0),1)),D15=0),,INDEX(表紙!$O$2:$O$23,MATCH(D14,表紙!$R$2:$R$23,0),1))</f>
        <v>0</v>
      </c>
      <c r="E16" s="45">
        <f>IF(OR(ISNA(INDEX(表紙!$O$2:$O$23,MATCH(E14,表紙!$R$2:$R$23,0),1)),E15=0),,INDEX(表紙!$O$2:$O$23,MATCH(E14,表紙!$R$2:$R$23,0),1))</f>
        <v>0</v>
      </c>
      <c r="F16" s="45">
        <f>IF(OR(ISNA(INDEX(表紙!$O$2:$O$23,MATCH(F14,表紙!$R$2:$R$23,0),1)),F15=0),,INDEX(表紙!$O$2:$O$23,MATCH(F14,表紙!$R$2:$R$23,0),1))</f>
        <v>0</v>
      </c>
      <c r="G16" s="45">
        <f>IF(OR(ISNA(INDEX(表紙!$O$2:$O$23,MATCH(G14,表紙!$R$2:$R$23,0),1)),G15=0),,INDEX(表紙!$O$2:$O$23,MATCH(G14,表紙!$R$2:$R$23,0),1))</f>
        <v>0</v>
      </c>
      <c r="H16" s="45">
        <f>IF(OR(ISNA(INDEX(表紙!$O$2:$O$23,MATCH(H14,表紙!$R$2:$R$23,0),1)),H15=0),,INDEX(表紙!$O$2:$O$23,MATCH(H14,表紙!$R$2:$R$23,0),1))</f>
        <v>0</v>
      </c>
      <c r="I16" s="45">
        <f>IF(OR(ISNA(INDEX(表紙!$O$2:$O$23,MATCH(I14,表紙!$R$2:$R$23,0),1)),I15=0),,INDEX(表紙!$O$2:$O$23,MATCH(I14,表紙!$R$2:$R$23,0),1))</f>
        <v>0</v>
      </c>
    </row>
    <row r="17" spans="3:9" s="3" customFormat="1" ht="18" hidden="1" customHeight="1">
      <c r="C17" s="10">
        <f>IF(B17=0,I14+1,B17+1)</f>
        <v>40609</v>
      </c>
      <c r="D17" s="10">
        <f t="shared" ref="D17:I17" si="2">IF(C17=0,J14+1,C17+1)</f>
        <v>40610</v>
      </c>
      <c r="E17" s="10">
        <f t="shared" si="2"/>
        <v>40611</v>
      </c>
      <c r="F17" s="10">
        <f t="shared" si="2"/>
        <v>40612</v>
      </c>
      <c r="G17" s="10">
        <f t="shared" si="2"/>
        <v>40613</v>
      </c>
      <c r="H17" s="10">
        <f t="shared" si="2"/>
        <v>40614</v>
      </c>
      <c r="I17" s="10">
        <f t="shared" si="2"/>
        <v>40615</v>
      </c>
    </row>
    <row r="18" spans="3:9" s="8" customFormat="1" ht="42">
      <c r="C18" s="9">
        <f t="shared" ref="C18:I18" si="3">IF(MONTH(C17)=MONTH($B$2),C17,)</f>
        <v>40609</v>
      </c>
      <c r="D18" s="9">
        <f t="shared" si="3"/>
        <v>40610</v>
      </c>
      <c r="E18" s="9">
        <f t="shared" si="3"/>
        <v>40611</v>
      </c>
      <c r="F18" s="9">
        <f t="shared" si="3"/>
        <v>40612</v>
      </c>
      <c r="G18" s="9">
        <f t="shared" si="3"/>
        <v>40613</v>
      </c>
      <c r="H18" s="9">
        <f t="shared" si="3"/>
        <v>40614</v>
      </c>
      <c r="I18" s="9">
        <f t="shared" si="3"/>
        <v>40615</v>
      </c>
    </row>
    <row r="19" spans="3:9" s="1" customFormat="1" ht="18" customHeight="1">
      <c r="C19" s="45">
        <f>IF(OR(ISNA(INDEX(表紙!$O$2:$O$23,MATCH(C17,表紙!$R$2:$R$23,0),1)),C18=0),,INDEX(表紙!$O$2:$O$23,MATCH(C17,表紙!$R$2:$R$23,0),1))</f>
        <v>0</v>
      </c>
      <c r="D19" s="45">
        <f>IF(OR(ISNA(INDEX(表紙!$O$2:$O$23,MATCH(D17,表紙!$R$2:$R$23,0),1)),D18=0),,INDEX(表紙!$O$2:$O$23,MATCH(D17,表紙!$R$2:$R$23,0),1))</f>
        <v>0</v>
      </c>
      <c r="E19" s="45">
        <f>IF(OR(ISNA(INDEX(表紙!$O$2:$O$23,MATCH(E17,表紙!$R$2:$R$23,0),1)),E18=0),,INDEX(表紙!$O$2:$O$23,MATCH(E17,表紙!$R$2:$R$23,0),1))</f>
        <v>0</v>
      </c>
      <c r="F19" s="45">
        <f>IF(OR(ISNA(INDEX(表紙!$O$2:$O$23,MATCH(F17,表紙!$R$2:$R$23,0),1)),F18=0),,INDEX(表紙!$O$2:$O$23,MATCH(F17,表紙!$R$2:$R$23,0),1))</f>
        <v>0</v>
      </c>
      <c r="G19" s="45" t="str">
        <f>IF(OR(ISNA(INDEX(表紙!$O$2:$O$23,MATCH(G17,表紙!$R$2:$R$23,0),1)),G18=0),,INDEX(表紙!$O$2:$O$23,MATCH(G17,表紙!$R$2:$R$23,0),1))</f>
        <v>建国記念日</v>
      </c>
      <c r="H19" s="45">
        <f>IF(OR(ISNA(INDEX(表紙!$O$2:$O$23,MATCH(H17,表紙!$R$2:$R$23,0),1)),H18=0),,INDEX(表紙!$O$2:$O$23,MATCH(H17,表紙!$R$2:$R$23,0),1))</f>
        <v>0</v>
      </c>
      <c r="I19" s="45">
        <f>IF(OR(ISNA(INDEX(表紙!$O$2:$O$23,MATCH(I17,表紙!$R$2:$R$23,0),1)),I18=0),,INDEX(表紙!$O$2:$O$23,MATCH(I17,表紙!$R$2:$R$23,0),1))</f>
        <v>0</v>
      </c>
    </row>
    <row r="20" spans="3:9" s="3" customFormat="1" ht="18" hidden="1" customHeight="1">
      <c r="C20" s="10">
        <f>IF(B20=0,I17+1,B20+1)</f>
        <v>40616</v>
      </c>
      <c r="D20" s="10">
        <f t="shared" ref="D20:I20" si="4">IF(C20=0,J17+1,C20+1)</f>
        <v>40617</v>
      </c>
      <c r="E20" s="10">
        <f t="shared" si="4"/>
        <v>40618</v>
      </c>
      <c r="F20" s="10">
        <f t="shared" si="4"/>
        <v>40619</v>
      </c>
      <c r="G20" s="10">
        <f t="shared" si="4"/>
        <v>40620</v>
      </c>
      <c r="H20" s="10">
        <f t="shared" si="4"/>
        <v>40621</v>
      </c>
      <c r="I20" s="10">
        <f t="shared" si="4"/>
        <v>40622</v>
      </c>
    </row>
    <row r="21" spans="3:9" s="8" customFormat="1" ht="42">
      <c r="C21" s="9">
        <f t="shared" ref="C21:I21" si="5">IF(MONTH(C20)=MONTH($B$2),C20,)</f>
        <v>40616</v>
      </c>
      <c r="D21" s="9">
        <f t="shared" si="5"/>
        <v>40617</v>
      </c>
      <c r="E21" s="9">
        <f t="shared" si="5"/>
        <v>40618</v>
      </c>
      <c r="F21" s="9">
        <f t="shared" si="5"/>
        <v>40619</v>
      </c>
      <c r="G21" s="9">
        <f t="shared" si="5"/>
        <v>40620</v>
      </c>
      <c r="H21" s="9">
        <f t="shared" si="5"/>
        <v>40621</v>
      </c>
      <c r="I21" s="9">
        <f t="shared" si="5"/>
        <v>40622</v>
      </c>
    </row>
    <row r="22" spans="3:9" s="1" customFormat="1" ht="18" customHeight="1">
      <c r="C22" s="45">
        <f>IF(OR(ISNA(INDEX(表紙!$O$2:$O$23,MATCH(C20,表紙!$R$2:$R$23,0),1)),C21=0),,INDEX(表紙!$O$2:$O$23,MATCH(C20,表紙!$R$2:$R$23,0),1))</f>
        <v>0</v>
      </c>
      <c r="D22" s="45">
        <f>IF(OR(ISNA(INDEX(表紙!$O$2:$O$23,MATCH(D20,表紙!$R$2:$R$23,0),1)),D21=0),,INDEX(表紙!$O$2:$O$23,MATCH(D20,表紙!$R$2:$R$23,0),1))</f>
        <v>0</v>
      </c>
      <c r="E22" s="45">
        <f>IF(OR(ISNA(INDEX(表紙!$O$2:$O$23,MATCH(E20,表紙!$R$2:$R$23,0),1)),E21=0),,INDEX(表紙!$O$2:$O$23,MATCH(E20,表紙!$R$2:$R$23,0),1))</f>
        <v>0</v>
      </c>
      <c r="F22" s="45">
        <f>IF(OR(ISNA(INDEX(表紙!$O$2:$O$23,MATCH(F20,表紙!$R$2:$R$23,0),1)),F21=0),,INDEX(表紙!$O$2:$O$23,MATCH(F20,表紙!$R$2:$R$23,0),1))</f>
        <v>0</v>
      </c>
      <c r="G22" s="45">
        <f>IF(OR(ISNA(INDEX(表紙!$O$2:$O$23,MATCH(G20,表紙!$R$2:$R$23,0),1)),G21=0),,INDEX(表紙!$O$2:$O$23,MATCH(G20,表紙!$R$2:$R$23,0),1))</f>
        <v>0</v>
      </c>
      <c r="H22" s="45">
        <f>IF(OR(ISNA(INDEX(表紙!$O$2:$O$23,MATCH(H20,表紙!$R$2:$R$23,0),1)),H21=0),,INDEX(表紙!$O$2:$O$23,MATCH(H20,表紙!$R$2:$R$23,0),1))</f>
        <v>0</v>
      </c>
      <c r="I22" s="45">
        <f>IF(OR(ISNA(INDEX(表紙!$O$2:$O$23,MATCH(I20,表紙!$R$2:$R$23,0),1)),I21=0),,INDEX(表紙!$O$2:$O$23,MATCH(I20,表紙!$R$2:$R$23,0),1))</f>
        <v>0</v>
      </c>
    </row>
    <row r="23" spans="3:9" s="3" customFormat="1" ht="18" hidden="1" customHeight="1">
      <c r="C23" s="10">
        <f>IF(B23=0,I20+1,B23+1)</f>
        <v>40623</v>
      </c>
      <c r="D23" s="10">
        <f t="shared" ref="D23:I23" si="6">IF(C23=0,J20+1,C23+1)</f>
        <v>40624</v>
      </c>
      <c r="E23" s="10">
        <f t="shared" si="6"/>
        <v>40625</v>
      </c>
      <c r="F23" s="10">
        <f t="shared" si="6"/>
        <v>40626</v>
      </c>
      <c r="G23" s="10">
        <f t="shared" si="6"/>
        <v>40627</v>
      </c>
      <c r="H23" s="10">
        <f t="shared" si="6"/>
        <v>40628</v>
      </c>
      <c r="I23" s="10">
        <f t="shared" si="6"/>
        <v>40629</v>
      </c>
    </row>
    <row r="24" spans="3:9" s="8" customFormat="1" ht="42">
      <c r="C24" s="9">
        <f t="shared" ref="C24:I24" si="7">IF(MONTH(C23)=MONTH($B$2),C23,)</f>
        <v>40623</v>
      </c>
      <c r="D24" s="9">
        <f t="shared" si="7"/>
        <v>40624</v>
      </c>
      <c r="E24" s="9">
        <f t="shared" si="7"/>
        <v>40625</v>
      </c>
      <c r="F24" s="9">
        <f t="shared" si="7"/>
        <v>40626</v>
      </c>
      <c r="G24" s="9">
        <f t="shared" si="7"/>
        <v>40627</v>
      </c>
      <c r="H24" s="9">
        <f t="shared" si="7"/>
        <v>40628</v>
      </c>
      <c r="I24" s="9">
        <f t="shared" si="7"/>
        <v>40629</v>
      </c>
    </row>
    <row r="25" spans="3:9" s="1" customFormat="1" ht="18" customHeight="1">
      <c r="C25" s="45">
        <f>IF(OR(ISNA(INDEX(表紙!$O$2:$O$23,MATCH(C23,表紙!$R$2:$R$23,0),1)),C24=0),,INDEX(表紙!$O$2:$O$23,MATCH(C23,表紙!$R$2:$R$23,0),1))</f>
        <v>0</v>
      </c>
      <c r="D25" s="45">
        <f>IF(OR(ISNA(INDEX(表紙!$O$2:$O$23,MATCH(D23,表紙!$R$2:$R$23,0),1)),D24=0),,INDEX(表紙!$O$2:$O$23,MATCH(D23,表紙!$R$2:$R$23,0),1))</f>
        <v>0</v>
      </c>
      <c r="E25" s="45">
        <f>IF(OR(ISNA(INDEX(表紙!$O$2:$O$23,MATCH(E23,表紙!$R$2:$R$23,0),1)),E24=0),,INDEX(表紙!$O$2:$O$23,MATCH(E23,表紙!$R$2:$R$23,0),1))</f>
        <v>0</v>
      </c>
      <c r="F25" s="45">
        <f>IF(OR(ISNA(INDEX(表紙!$O$2:$O$23,MATCH(F23,表紙!$R$2:$R$23,0),1)),F24=0),,INDEX(表紙!$O$2:$O$23,MATCH(F23,表紙!$R$2:$R$23,0),1))</f>
        <v>0</v>
      </c>
      <c r="G25" s="45">
        <f>IF(OR(ISNA(INDEX(表紙!$O$2:$O$23,MATCH(G23,表紙!$R$2:$R$23,0),1)),G24=0),,INDEX(表紙!$O$2:$O$23,MATCH(G23,表紙!$R$2:$R$23,0),1))</f>
        <v>0</v>
      </c>
      <c r="H25" s="45">
        <f>IF(OR(ISNA(INDEX(表紙!$O$2:$O$23,MATCH(H23,表紙!$R$2:$R$23,0),1)),H24=0),,INDEX(表紙!$O$2:$O$23,MATCH(H23,表紙!$R$2:$R$23,0),1))</f>
        <v>0</v>
      </c>
      <c r="I25" s="45">
        <f>IF(OR(ISNA(INDEX(表紙!$O$2:$O$23,MATCH(I23,表紙!$R$2:$R$23,0),1)),I24=0),,INDEX(表紙!$O$2:$O$23,MATCH(I23,表紙!$R$2:$R$23,0),1))</f>
        <v>0</v>
      </c>
    </row>
    <row r="26" spans="3:9" s="3" customFormat="1" ht="18" hidden="1" customHeight="1">
      <c r="C26" s="10">
        <f>IF(B26=0,I23+1,B26+1)</f>
        <v>40630</v>
      </c>
      <c r="D26" s="10">
        <f t="shared" ref="D26:I26" si="8">IF(C26=0,J23+1,C26+1)</f>
        <v>40631</v>
      </c>
      <c r="E26" s="10">
        <f t="shared" si="8"/>
        <v>40632</v>
      </c>
      <c r="F26" s="10">
        <f t="shared" si="8"/>
        <v>40633</v>
      </c>
      <c r="G26" s="10">
        <f t="shared" si="8"/>
        <v>40634</v>
      </c>
      <c r="H26" s="10">
        <f t="shared" si="8"/>
        <v>40635</v>
      </c>
      <c r="I26" s="10">
        <f t="shared" si="8"/>
        <v>40636</v>
      </c>
    </row>
    <row r="27" spans="3:9" s="8" customFormat="1" ht="42">
      <c r="C27" s="9">
        <f t="shared" ref="C27:I27" si="9">IF(MONTH(C26)=MONTH($B$2),C26,)</f>
        <v>40630</v>
      </c>
      <c r="D27" s="9">
        <f t="shared" si="9"/>
        <v>40631</v>
      </c>
      <c r="E27" s="9">
        <f t="shared" si="9"/>
        <v>40632</v>
      </c>
      <c r="F27" s="9">
        <f t="shared" si="9"/>
        <v>40633</v>
      </c>
      <c r="G27" s="9">
        <f t="shared" si="9"/>
        <v>0</v>
      </c>
      <c r="H27" s="9">
        <f t="shared" si="9"/>
        <v>0</v>
      </c>
      <c r="I27" s="9">
        <f t="shared" si="9"/>
        <v>0</v>
      </c>
    </row>
    <row r="28" spans="3:9" s="1" customFormat="1" ht="18" customHeight="1">
      <c r="C28" s="45">
        <f>IF(OR(ISNA(INDEX(表紙!$O$2:$O$23,MATCH(C26,表紙!$R$2:$R$23,0),1)),C27=0),,INDEX(表紙!$O$2:$O$23,MATCH(C26,表紙!$R$2:$R$23,0),1))</f>
        <v>0</v>
      </c>
      <c r="D28" s="45">
        <f>IF(OR(ISNA(INDEX(表紙!$O$2:$O$23,MATCH(D26,表紙!$R$2:$R$23,0),1)),D27=0),,INDEX(表紙!$O$2:$O$23,MATCH(D26,表紙!$R$2:$R$23,0),1))</f>
        <v>0</v>
      </c>
      <c r="E28" s="45">
        <f>IF(OR(ISNA(INDEX(表紙!$O$2:$O$23,MATCH(E26,表紙!$R$2:$R$23,0),1)),E27=0),,INDEX(表紙!$O$2:$O$23,MATCH(E26,表紙!$R$2:$R$23,0),1))</f>
        <v>0</v>
      </c>
      <c r="F28" s="45">
        <f>IF(OR(ISNA(INDEX(表紙!$O$2:$O$23,MATCH(F26,表紙!$R$2:$R$23,0),1)),F27=0),,INDEX(表紙!$O$2:$O$23,MATCH(F26,表紙!$R$2:$R$23,0),1))</f>
        <v>0</v>
      </c>
      <c r="G28" s="45">
        <f>IF(OR(ISNA(INDEX(表紙!$O$2:$O$23,MATCH(G26,表紙!$R$2:$R$23,0),1)),G27=0),,INDEX(表紙!$O$2:$O$23,MATCH(G26,表紙!$R$2:$R$23,0),1))</f>
        <v>0</v>
      </c>
      <c r="H28" s="45">
        <f>IF(OR(ISNA(INDEX(表紙!$O$2:$O$23,MATCH(H26,表紙!$R$2:$R$23,0),1)),H27=0),,INDEX(表紙!$O$2:$O$23,MATCH(H26,表紙!$R$2:$R$23,0),1))</f>
        <v>0</v>
      </c>
      <c r="I28" s="45">
        <f>IF(OR(ISNA(INDEX(表紙!$O$2:$O$23,MATCH(I26,表紙!$R$2:$R$23,0),1)),I27=0),,INDEX(表紙!$O$2:$O$23,MATCH(I26,表紙!$R$2:$R$23,0),1))</f>
        <v>0</v>
      </c>
    </row>
    <row r="29" spans="3:9" s="3" customFormat="1" ht="18" hidden="1" customHeight="1">
      <c r="C29" s="10">
        <f>IF(B29=0,I26+1,B29+1)</f>
        <v>40637</v>
      </c>
      <c r="D29" s="10">
        <f t="shared" ref="D29:I29" si="10">IF(C29=0,J26+1,C29+1)</f>
        <v>40638</v>
      </c>
      <c r="E29" s="10">
        <f t="shared" si="10"/>
        <v>40639</v>
      </c>
      <c r="F29" s="10">
        <f t="shared" si="10"/>
        <v>40640</v>
      </c>
      <c r="G29" s="10">
        <f t="shared" si="10"/>
        <v>40641</v>
      </c>
      <c r="H29" s="10">
        <f t="shared" si="10"/>
        <v>40642</v>
      </c>
      <c r="I29" s="10">
        <f t="shared" si="10"/>
        <v>40643</v>
      </c>
    </row>
    <row r="30" spans="3:9" s="8" customFormat="1" ht="42">
      <c r="C30" s="9">
        <f t="shared" ref="C30:I30" si="11">IF(MONTH(C29)=MONTH($B$2),C29,)</f>
        <v>0</v>
      </c>
      <c r="D30" s="9">
        <f t="shared" si="11"/>
        <v>0</v>
      </c>
      <c r="E30" s="9">
        <f t="shared" si="11"/>
        <v>0</v>
      </c>
      <c r="F30" s="9">
        <f t="shared" si="11"/>
        <v>0</v>
      </c>
      <c r="G30" s="9">
        <f t="shared" si="11"/>
        <v>0</v>
      </c>
      <c r="H30" s="9">
        <f t="shared" si="11"/>
        <v>0</v>
      </c>
      <c r="I30" s="9">
        <f t="shared" si="11"/>
        <v>0</v>
      </c>
    </row>
    <row r="31" spans="3:9" s="1" customFormat="1" ht="18" customHeight="1">
      <c r="C31" s="45">
        <f>IF(OR(ISNA(INDEX(表紙!$O$2:$O$23,MATCH(C29,表紙!$R$2:$R$23,0),1)),C30=0),,INDEX(表紙!$O$2:$O$23,MATCH(C29,表紙!$R$2:$R$23,0),1))</f>
        <v>0</v>
      </c>
      <c r="D31" s="45">
        <f>IF(OR(ISNA(INDEX(表紙!$O$2:$O$23,MATCH(D29,表紙!$R$2:$R$23,0),1)),D30=0),,INDEX(表紙!$O$2:$O$23,MATCH(D29,表紙!$R$2:$R$23,0),1))</f>
        <v>0</v>
      </c>
      <c r="E31" s="45">
        <f>IF(OR(ISNA(INDEX(表紙!$O$2:$O$23,MATCH(E29,表紙!$R$2:$R$23,0),1)),E30=0),,INDEX(表紙!$O$2:$O$23,MATCH(E29,表紙!$R$2:$R$23,0),1))</f>
        <v>0</v>
      </c>
      <c r="F31" s="45">
        <f>IF(OR(ISNA(INDEX(表紙!$O$2:$O$23,MATCH(F29,表紙!$R$2:$R$23,0),1)),F30=0),,INDEX(表紙!$O$2:$O$23,MATCH(F29,表紙!$R$2:$R$23,0),1))</f>
        <v>0</v>
      </c>
      <c r="G31" s="45">
        <f>IF(OR(ISNA(INDEX(表紙!$O$2:$O$23,MATCH(G29,表紙!$R$2:$R$23,0),1)),G30=0),,INDEX(表紙!$O$2:$O$23,MATCH(G29,表紙!$R$2:$R$23,0),1))</f>
        <v>0</v>
      </c>
      <c r="H31" s="45">
        <f>IF(OR(ISNA(INDEX(表紙!$O$2:$O$23,MATCH(H29,表紙!$R$2:$R$23,0),1)),H30=0),,INDEX(表紙!$O$2:$O$23,MATCH(H29,表紙!$R$2:$R$23,0),1))</f>
        <v>0</v>
      </c>
      <c r="I31" s="45">
        <f>IF(OR(ISNA(INDEX(表紙!$O$2:$O$23,MATCH(I29,表紙!$R$2:$R$23,0),1)),I30=0),,INDEX(表紙!$O$2:$O$23,MATCH(I29,表紙!$R$2:$R$23,0),1))</f>
        <v>0</v>
      </c>
    </row>
    <row r="32" spans="3:9" s="1" customFormat="1" ht="18" customHeight="1"/>
    <row r="33" s="1" customFormat="1" ht="18" customHeight="1"/>
    <row r="34" s="1" customFormat="1" ht="18" customHeight="1"/>
    <row r="35" s="1" customFormat="1" ht="18" customHeight="1"/>
  </sheetData>
  <sheetProtection sheet="1" scenarios="1" formatCells="0" selectLockedCells="1"/>
  <mergeCells count="2">
    <mergeCell ref="E4:I4"/>
    <mergeCell ref="C5:I12"/>
  </mergeCells>
  <phoneticPr fontId="1"/>
  <conditionalFormatting sqref="C15:I15 C18:I18 C21:I21 C24:I24 C27:I27 C30:I30">
    <cfRule type="expression" dxfId="19" priority="2">
      <formula>AND(OR(C$13="土",C$13="日",ISTEXT(C16)=TRUE),C15&lt;&gt;0)</formula>
    </cfRule>
  </conditionalFormatting>
  <conditionalFormatting sqref="C31:I31 C28:I28 C25:I25 C22:I22 C19:I19 C16:I16">
    <cfRule type="expression" dxfId="18" priority="1">
      <formula>OR(C$13="土",C$13="日",ISTEXT(C16)=TRUE)</formula>
    </cfRule>
  </conditionalFormatting>
  <printOptions horizontalCentered="1" verticalCentered="1"/>
  <pageMargins left="0.27559055118110237" right="0.31496062992125984" top="0.39370078740157483" bottom="0.51181102362204722" header="0.31496062992125984" footer="0.47244094488188981"/>
  <pageSetup paperSize="9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B1:I35"/>
  <sheetViews>
    <sheetView showZeros="0" topLeftCell="A3" zoomScaleNormal="100" zoomScaleSheetLayoutView="70" workbookViewId="0">
      <selection activeCell="E4" sqref="E4:I4"/>
    </sheetView>
  </sheetViews>
  <sheetFormatPr defaultColWidth="17" defaultRowHeight="18" customHeight="1"/>
  <cols>
    <col min="1" max="1" width="3.25" style="5" customWidth="1"/>
    <col min="2" max="2" width="13.25" style="5" hidden="1" customWidth="1"/>
    <col min="3" max="9" width="13.125" style="5" customWidth="1"/>
    <col min="10" max="10" width="3.375" style="5" customWidth="1"/>
    <col min="11" max="16384" width="17" style="5"/>
  </cols>
  <sheetData>
    <row r="1" spans="2:9" s="1" customFormat="1" ht="18" hidden="1" customHeight="1">
      <c r="B1" s="11">
        <f>DATE(表紙!$D$8,1,1)</f>
        <v>40544</v>
      </c>
      <c r="C1" s="4">
        <f>MATCH(TEXT(B2,"aaa"),C13:I13,0)</f>
        <v>5</v>
      </c>
    </row>
    <row r="2" spans="2:9" s="1" customFormat="1" ht="18" hidden="1" customHeight="1">
      <c r="B2" s="1">
        <f>DATE(YEAR(B1),C4,DAY(B1))</f>
        <v>40634</v>
      </c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</row>
    <row r="3" spans="2:9" ht="18" customHeight="1">
      <c r="C3" s="4"/>
    </row>
    <row r="4" spans="2:9" s="6" customFormat="1" ht="42">
      <c r="C4" s="7">
        <v>4</v>
      </c>
      <c r="D4" s="7" t="s">
        <v>0</v>
      </c>
      <c r="E4" s="49"/>
      <c r="F4" s="49"/>
      <c r="G4" s="49"/>
      <c r="H4" s="49"/>
      <c r="I4" s="49"/>
    </row>
    <row r="5" spans="2:9" s="6" customFormat="1" ht="42" customHeight="1">
      <c r="C5" s="50"/>
      <c r="D5" s="51"/>
      <c r="E5" s="51"/>
      <c r="F5" s="51"/>
      <c r="G5" s="51"/>
      <c r="H5" s="51"/>
      <c r="I5" s="52"/>
    </row>
    <row r="6" spans="2:9" s="6" customFormat="1" ht="45.75" customHeight="1">
      <c r="C6" s="53"/>
      <c r="D6" s="54"/>
      <c r="E6" s="54"/>
      <c r="F6" s="54"/>
      <c r="G6" s="54"/>
      <c r="H6" s="54"/>
      <c r="I6" s="55"/>
    </row>
    <row r="7" spans="2:9" s="6" customFormat="1" ht="45.75" customHeight="1">
      <c r="C7" s="53"/>
      <c r="D7" s="54"/>
      <c r="E7" s="54"/>
      <c r="F7" s="54"/>
      <c r="G7" s="54"/>
      <c r="H7" s="54"/>
      <c r="I7" s="55"/>
    </row>
    <row r="8" spans="2:9" s="6" customFormat="1" ht="45.75" customHeight="1">
      <c r="C8" s="53"/>
      <c r="D8" s="54"/>
      <c r="E8" s="54"/>
      <c r="F8" s="54"/>
      <c r="G8" s="54"/>
      <c r="H8" s="54"/>
      <c r="I8" s="55"/>
    </row>
    <row r="9" spans="2:9" s="6" customFormat="1" ht="45.75" customHeight="1">
      <c r="C9" s="53"/>
      <c r="D9" s="54"/>
      <c r="E9" s="54"/>
      <c r="F9" s="54"/>
      <c r="G9" s="54"/>
      <c r="H9" s="54"/>
      <c r="I9" s="55"/>
    </row>
    <row r="10" spans="2:9" s="1" customFormat="1" ht="45.75" customHeight="1">
      <c r="C10" s="53"/>
      <c r="D10" s="54"/>
      <c r="E10" s="54"/>
      <c r="F10" s="54"/>
      <c r="G10" s="54"/>
      <c r="H10" s="54"/>
      <c r="I10" s="55"/>
    </row>
    <row r="11" spans="2:9" ht="45.75" customHeight="1">
      <c r="C11" s="53"/>
      <c r="D11" s="54"/>
      <c r="E11" s="54"/>
      <c r="F11" s="54"/>
      <c r="G11" s="54"/>
      <c r="H11" s="54"/>
      <c r="I11" s="55"/>
    </row>
    <row r="12" spans="2:9" ht="45.75" customHeight="1">
      <c r="C12" s="56"/>
      <c r="D12" s="57"/>
      <c r="E12" s="57"/>
      <c r="F12" s="57"/>
      <c r="G12" s="57"/>
      <c r="H12" s="57"/>
      <c r="I12" s="58"/>
    </row>
    <row r="13" spans="2:9" s="1" customFormat="1" ht="42">
      <c r="C13" s="2" t="s">
        <v>8</v>
      </c>
      <c r="D13" s="2" t="s">
        <v>9</v>
      </c>
      <c r="E13" s="2" t="s">
        <v>10</v>
      </c>
      <c r="F13" s="2" t="s">
        <v>11</v>
      </c>
      <c r="G13" s="2" t="s">
        <v>12</v>
      </c>
      <c r="H13" s="2" t="s">
        <v>13</v>
      </c>
      <c r="I13" s="2" t="s">
        <v>14</v>
      </c>
    </row>
    <row r="14" spans="2:9" s="3" customFormat="1" ht="18" hidden="1" customHeight="1">
      <c r="C14" s="3">
        <f t="shared" ref="C14:I14" si="0">$B$2+C2-$C$1</f>
        <v>40630</v>
      </c>
      <c r="D14" s="3">
        <f t="shared" si="0"/>
        <v>40631</v>
      </c>
      <c r="E14" s="3">
        <f t="shared" si="0"/>
        <v>40632</v>
      </c>
      <c r="F14" s="3">
        <f t="shared" si="0"/>
        <v>40633</v>
      </c>
      <c r="G14" s="3">
        <f t="shared" si="0"/>
        <v>40634</v>
      </c>
      <c r="H14" s="3">
        <f t="shared" si="0"/>
        <v>40635</v>
      </c>
      <c r="I14" s="3">
        <f t="shared" si="0"/>
        <v>40636</v>
      </c>
    </row>
    <row r="15" spans="2:9" s="8" customFormat="1" ht="42">
      <c r="C15" s="9">
        <f t="shared" ref="C15:I15" si="1">IF(MONTH(C14)=MONTH($B$2),C14,)</f>
        <v>0</v>
      </c>
      <c r="D15" s="9">
        <f t="shared" si="1"/>
        <v>0</v>
      </c>
      <c r="E15" s="9">
        <f t="shared" si="1"/>
        <v>0</v>
      </c>
      <c r="F15" s="9">
        <f t="shared" si="1"/>
        <v>0</v>
      </c>
      <c r="G15" s="9">
        <f t="shared" si="1"/>
        <v>40634</v>
      </c>
      <c r="H15" s="9">
        <f t="shared" si="1"/>
        <v>40635</v>
      </c>
      <c r="I15" s="9">
        <f t="shared" si="1"/>
        <v>40636</v>
      </c>
    </row>
    <row r="16" spans="2:9" s="1" customFormat="1" ht="18" customHeight="1">
      <c r="C16" s="45">
        <f>IF(OR(ISNA(INDEX(表紙!$O$2:$O$23,MATCH(C14,表紙!$R$2:$R$23,0),1)),C15=0),,INDEX(表紙!$O$2:$O$23,MATCH(C14,表紙!$R$2:$R$23,0),1))</f>
        <v>0</v>
      </c>
      <c r="D16" s="45">
        <f>IF(OR(ISNA(INDEX(表紙!$O$2:$O$23,MATCH(D14,表紙!$R$2:$R$23,0),1)),D15=0),,INDEX(表紙!$O$2:$O$23,MATCH(D14,表紙!$R$2:$R$23,0),1))</f>
        <v>0</v>
      </c>
      <c r="E16" s="45">
        <f>IF(OR(ISNA(INDEX(表紙!$O$2:$O$23,MATCH(E14,表紙!$R$2:$R$23,0),1)),E15=0),,INDEX(表紙!$O$2:$O$23,MATCH(E14,表紙!$R$2:$R$23,0),1))</f>
        <v>0</v>
      </c>
      <c r="F16" s="45">
        <f>IF(OR(ISNA(INDEX(表紙!$O$2:$O$23,MATCH(F14,表紙!$R$2:$R$23,0),1)),F15=0),,INDEX(表紙!$O$2:$O$23,MATCH(F14,表紙!$R$2:$R$23,0),1))</f>
        <v>0</v>
      </c>
      <c r="G16" s="45">
        <f>IF(OR(ISNA(INDEX(表紙!$O$2:$O$23,MATCH(G14,表紙!$R$2:$R$23,0),1)),G15=0),,INDEX(表紙!$O$2:$O$23,MATCH(G14,表紙!$R$2:$R$23,0),1))</f>
        <v>0</v>
      </c>
      <c r="H16" s="45">
        <f>IF(OR(ISNA(INDEX(表紙!$O$2:$O$23,MATCH(H14,表紙!$R$2:$R$23,0),1)),H15=0),,INDEX(表紙!$O$2:$O$23,MATCH(H14,表紙!$R$2:$R$23,0),1))</f>
        <v>0</v>
      </c>
      <c r="I16" s="45">
        <f>IF(OR(ISNA(INDEX(表紙!$O$2:$O$23,MATCH(I14,表紙!$R$2:$R$23,0),1)),I15=0),,INDEX(表紙!$O$2:$O$23,MATCH(I14,表紙!$R$2:$R$23,0),1))</f>
        <v>0</v>
      </c>
    </row>
    <row r="17" spans="3:9" s="3" customFormat="1" ht="18" hidden="1" customHeight="1">
      <c r="C17" s="10">
        <f>IF(B17=0,I14+1,B17+1)</f>
        <v>40637</v>
      </c>
      <c r="D17" s="10">
        <f t="shared" ref="D17:I17" si="2">IF(C17=0,J14+1,C17+1)</f>
        <v>40638</v>
      </c>
      <c r="E17" s="10">
        <f t="shared" si="2"/>
        <v>40639</v>
      </c>
      <c r="F17" s="10">
        <f t="shared" si="2"/>
        <v>40640</v>
      </c>
      <c r="G17" s="10">
        <f t="shared" si="2"/>
        <v>40641</v>
      </c>
      <c r="H17" s="10">
        <f t="shared" si="2"/>
        <v>40642</v>
      </c>
      <c r="I17" s="10">
        <f t="shared" si="2"/>
        <v>40643</v>
      </c>
    </row>
    <row r="18" spans="3:9" s="8" customFormat="1" ht="42">
      <c r="C18" s="9">
        <f t="shared" ref="C18:I18" si="3">IF(MONTH(C17)=MONTH($B$2),C17,)</f>
        <v>40637</v>
      </c>
      <c r="D18" s="9">
        <f t="shared" si="3"/>
        <v>40638</v>
      </c>
      <c r="E18" s="9">
        <f t="shared" si="3"/>
        <v>40639</v>
      </c>
      <c r="F18" s="9">
        <f t="shared" si="3"/>
        <v>40640</v>
      </c>
      <c r="G18" s="9">
        <f t="shared" si="3"/>
        <v>40641</v>
      </c>
      <c r="H18" s="9">
        <f t="shared" si="3"/>
        <v>40642</v>
      </c>
      <c r="I18" s="9">
        <f t="shared" si="3"/>
        <v>40643</v>
      </c>
    </row>
    <row r="19" spans="3:9" s="1" customFormat="1" ht="18" customHeight="1">
      <c r="C19" s="45">
        <f>IF(OR(ISNA(INDEX(表紙!$O$2:$O$23,MATCH(C17,表紙!$R$2:$R$23,0),1)),C18=0),,INDEX(表紙!$O$2:$O$23,MATCH(C17,表紙!$R$2:$R$23,0),1))</f>
        <v>0</v>
      </c>
      <c r="D19" s="45">
        <f>IF(OR(ISNA(INDEX(表紙!$O$2:$O$23,MATCH(D17,表紙!$R$2:$R$23,0),1)),D18=0),,INDEX(表紙!$O$2:$O$23,MATCH(D17,表紙!$R$2:$R$23,0),1))</f>
        <v>0</v>
      </c>
      <c r="E19" s="45">
        <f>IF(OR(ISNA(INDEX(表紙!$O$2:$O$23,MATCH(E17,表紙!$R$2:$R$23,0),1)),E18=0),,INDEX(表紙!$O$2:$O$23,MATCH(E17,表紙!$R$2:$R$23,0),1))</f>
        <v>0</v>
      </c>
      <c r="F19" s="45">
        <f>IF(OR(ISNA(INDEX(表紙!$O$2:$O$23,MATCH(F17,表紙!$R$2:$R$23,0),1)),F18=0),,INDEX(表紙!$O$2:$O$23,MATCH(F17,表紙!$R$2:$R$23,0),1))</f>
        <v>0</v>
      </c>
      <c r="G19" s="45">
        <f>IF(OR(ISNA(INDEX(表紙!$O$2:$O$23,MATCH(G17,表紙!$R$2:$R$23,0),1)),G18=0),,INDEX(表紙!$O$2:$O$23,MATCH(G17,表紙!$R$2:$R$23,0),1))</f>
        <v>0</v>
      </c>
      <c r="H19" s="45">
        <f>IF(OR(ISNA(INDEX(表紙!$O$2:$O$23,MATCH(H17,表紙!$R$2:$R$23,0),1)),H18=0),,INDEX(表紙!$O$2:$O$23,MATCH(H17,表紙!$R$2:$R$23,0),1))</f>
        <v>0</v>
      </c>
      <c r="I19" s="45">
        <f>IF(OR(ISNA(INDEX(表紙!$O$2:$O$23,MATCH(I17,表紙!$R$2:$R$23,0),1)),I18=0),,INDEX(表紙!$O$2:$O$23,MATCH(I17,表紙!$R$2:$R$23,0),1))</f>
        <v>0</v>
      </c>
    </row>
    <row r="20" spans="3:9" s="3" customFormat="1" ht="18" hidden="1" customHeight="1">
      <c r="C20" s="10">
        <f>IF(B20=0,I17+1,B20+1)</f>
        <v>40644</v>
      </c>
      <c r="D20" s="10">
        <f t="shared" ref="D20:I20" si="4">IF(C20=0,J17+1,C20+1)</f>
        <v>40645</v>
      </c>
      <c r="E20" s="10">
        <f t="shared" si="4"/>
        <v>40646</v>
      </c>
      <c r="F20" s="10">
        <f t="shared" si="4"/>
        <v>40647</v>
      </c>
      <c r="G20" s="10">
        <f t="shared" si="4"/>
        <v>40648</v>
      </c>
      <c r="H20" s="10">
        <f t="shared" si="4"/>
        <v>40649</v>
      </c>
      <c r="I20" s="10">
        <f t="shared" si="4"/>
        <v>40650</v>
      </c>
    </row>
    <row r="21" spans="3:9" s="8" customFormat="1" ht="42">
      <c r="C21" s="9">
        <f t="shared" ref="C21:I21" si="5">IF(MONTH(C20)=MONTH($B$2),C20,)</f>
        <v>40644</v>
      </c>
      <c r="D21" s="9">
        <f t="shared" si="5"/>
        <v>40645</v>
      </c>
      <c r="E21" s="9">
        <f t="shared" si="5"/>
        <v>40646</v>
      </c>
      <c r="F21" s="9">
        <f t="shared" si="5"/>
        <v>40647</v>
      </c>
      <c r="G21" s="9">
        <f t="shared" si="5"/>
        <v>40648</v>
      </c>
      <c r="H21" s="9">
        <f t="shared" si="5"/>
        <v>40649</v>
      </c>
      <c r="I21" s="9">
        <f t="shared" si="5"/>
        <v>40650</v>
      </c>
    </row>
    <row r="22" spans="3:9" s="1" customFormat="1" ht="18" customHeight="1">
      <c r="C22" s="45">
        <f>IF(OR(ISNA(INDEX(表紙!$O$2:$O$23,MATCH(C20,表紙!$R$2:$R$23,0),1)),C21=0),,INDEX(表紙!$O$2:$O$23,MATCH(C20,表紙!$R$2:$R$23,0),1))</f>
        <v>0</v>
      </c>
      <c r="D22" s="45">
        <f>IF(OR(ISNA(INDEX(表紙!$O$2:$O$23,MATCH(D20,表紙!$R$2:$R$23,0),1)),D21=0),,INDEX(表紙!$O$2:$O$23,MATCH(D20,表紙!$R$2:$R$23,0),1))</f>
        <v>0</v>
      </c>
      <c r="E22" s="45">
        <f>IF(OR(ISNA(INDEX(表紙!$O$2:$O$23,MATCH(E20,表紙!$R$2:$R$23,0),1)),E21=0),,INDEX(表紙!$O$2:$O$23,MATCH(E20,表紙!$R$2:$R$23,0),1))</f>
        <v>0</v>
      </c>
      <c r="F22" s="45">
        <f>IF(OR(ISNA(INDEX(表紙!$O$2:$O$23,MATCH(F20,表紙!$R$2:$R$23,0),1)),F21=0),,INDEX(表紙!$O$2:$O$23,MATCH(F20,表紙!$R$2:$R$23,0),1))</f>
        <v>0</v>
      </c>
      <c r="G22" s="45">
        <f>IF(OR(ISNA(INDEX(表紙!$O$2:$O$23,MATCH(G20,表紙!$R$2:$R$23,0),1)),G21=0),,INDEX(表紙!$O$2:$O$23,MATCH(G20,表紙!$R$2:$R$23,0),1))</f>
        <v>0</v>
      </c>
      <c r="H22" s="45">
        <f>IF(OR(ISNA(INDEX(表紙!$O$2:$O$23,MATCH(H20,表紙!$R$2:$R$23,0),1)),H21=0),,INDEX(表紙!$O$2:$O$23,MATCH(H20,表紙!$R$2:$R$23,0),1))</f>
        <v>0</v>
      </c>
      <c r="I22" s="45">
        <f>IF(OR(ISNA(INDEX(表紙!$O$2:$O$23,MATCH(I20,表紙!$R$2:$R$23,0),1)),I21=0),,INDEX(表紙!$O$2:$O$23,MATCH(I20,表紙!$R$2:$R$23,0),1))</f>
        <v>0</v>
      </c>
    </row>
    <row r="23" spans="3:9" s="3" customFormat="1" ht="18" hidden="1" customHeight="1">
      <c r="C23" s="10">
        <f>IF(B23=0,I20+1,B23+1)</f>
        <v>40651</v>
      </c>
      <c r="D23" s="10">
        <f t="shared" ref="D23:I23" si="6">IF(C23=0,J20+1,C23+1)</f>
        <v>40652</v>
      </c>
      <c r="E23" s="10">
        <f t="shared" si="6"/>
        <v>40653</v>
      </c>
      <c r="F23" s="10">
        <f t="shared" si="6"/>
        <v>40654</v>
      </c>
      <c r="G23" s="10">
        <f t="shared" si="6"/>
        <v>40655</v>
      </c>
      <c r="H23" s="10">
        <f t="shared" si="6"/>
        <v>40656</v>
      </c>
      <c r="I23" s="10">
        <f t="shared" si="6"/>
        <v>40657</v>
      </c>
    </row>
    <row r="24" spans="3:9" s="8" customFormat="1" ht="42">
      <c r="C24" s="9">
        <f t="shared" ref="C24:I24" si="7">IF(MONTH(C23)=MONTH($B$2),C23,)</f>
        <v>40651</v>
      </c>
      <c r="D24" s="9">
        <f t="shared" si="7"/>
        <v>40652</v>
      </c>
      <c r="E24" s="9">
        <f t="shared" si="7"/>
        <v>40653</v>
      </c>
      <c r="F24" s="9">
        <f t="shared" si="7"/>
        <v>40654</v>
      </c>
      <c r="G24" s="9">
        <f t="shared" si="7"/>
        <v>40655</v>
      </c>
      <c r="H24" s="9">
        <f t="shared" si="7"/>
        <v>40656</v>
      </c>
      <c r="I24" s="9">
        <f t="shared" si="7"/>
        <v>40657</v>
      </c>
    </row>
    <row r="25" spans="3:9" s="1" customFormat="1" ht="18" customHeight="1">
      <c r="C25" s="45">
        <f>IF(OR(ISNA(INDEX(表紙!$O$2:$O$23,MATCH(C23,表紙!$R$2:$R$23,0),1)),C24=0),,INDEX(表紙!$O$2:$O$23,MATCH(C23,表紙!$R$2:$R$23,0),1))</f>
        <v>0</v>
      </c>
      <c r="D25" s="45">
        <f>IF(OR(ISNA(INDEX(表紙!$O$2:$O$23,MATCH(D23,表紙!$R$2:$R$23,0),1)),D24=0),,INDEX(表紙!$O$2:$O$23,MATCH(D23,表紙!$R$2:$R$23,0),1))</f>
        <v>0</v>
      </c>
      <c r="E25" s="45">
        <f>IF(OR(ISNA(INDEX(表紙!$O$2:$O$23,MATCH(E23,表紙!$R$2:$R$23,0),1)),E24=0),,INDEX(表紙!$O$2:$O$23,MATCH(E23,表紙!$R$2:$R$23,0),1))</f>
        <v>0</v>
      </c>
      <c r="F25" s="45">
        <f>IF(OR(ISNA(INDEX(表紙!$O$2:$O$23,MATCH(F23,表紙!$R$2:$R$23,0),1)),F24=0),,INDEX(表紙!$O$2:$O$23,MATCH(F23,表紙!$R$2:$R$23,0),1))</f>
        <v>0</v>
      </c>
      <c r="G25" s="45">
        <f>IF(OR(ISNA(INDEX(表紙!$O$2:$O$23,MATCH(G23,表紙!$R$2:$R$23,0),1)),G24=0),,INDEX(表紙!$O$2:$O$23,MATCH(G23,表紙!$R$2:$R$23,0),1))</f>
        <v>0</v>
      </c>
      <c r="H25" s="45">
        <f>IF(OR(ISNA(INDEX(表紙!$O$2:$O$23,MATCH(H23,表紙!$R$2:$R$23,0),1)),H24=0),,INDEX(表紙!$O$2:$O$23,MATCH(H23,表紙!$R$2:$R$23,0),1))</f>
        <v>0</v>
      </c>
      <c r="I25" s="45">
        <f>IF(OR(ISNA(INDEX(表紙!$O$2:$O$23,MATCH(I23,表紙!$R$2:$R$23,0),1)),I24=0),,INDEX(表紙!$O$2:$O$23,MATCH(I23,表紙!$R$2:$R$23,0),1))</f>
        <v>0</v>
      </c>
    </row>
    <row r="26" spans="3:9" s="3" customFormat="1" ht="18" hidden="1" customHeight="1">
      <c r="C26" s="10">
        <f>IF(B26=0,I23+1,B26+1)</f>
        <v>40658</v>
      </c>
      <c r="D26" s="10">
        <f t="shared" ref="D26:I26" si="8">IF(C26=0,J23+1,C26+1)</f>
        <v>40659</v>
      </c>
      <c r="E26" s="10">
        <f t="shared" si="8"/>
        <v>40660</v>
      </c>
      <c r="F26" s="10">
        <f t="shared" si="8"/>
        <v>40661</v>
      </c>
      <c r="G26" s="10">
        <f t="shared" si="8"/>
        <v>40662</v>
      </c>
      <c r="H26" s="10">
        <f t="shared" si="8"/>
        <v>40663</v>
      </c>
      <c r="I26" s="10">
        <f t="shared" si="8"/>
        <v>40664</v>
      </c>
    </row>
    <row r="27" spans="3:9" s="8" customFormat="1" ht="42">
      <c r="C27" s="9">
        <f t="shared" ref="C27:I27" si="9">IF(MONTH(C26)=MONTH($B$2),C26,)</f>
        <v>40658</v>
      </c>
      <c r="D27" s="9">
        <f t="shared" si="9"/>
        <v>40659</v>
      </c>
      <c r="E27" s="9">
        <f t="shared" si="9"/>
        <v>40660</v>
      </c>
      <c r="F27" s="9">
        <f t="shared" si="9"/>
        <v>40661</v>
      </c>
      <c r="G27" s="9">
        <f t="shared" si="9"/>
        <v>40662</v>
      </c>
      <c r="H27" s="9">
        <f t="shared" si="9"/>
        <v>40663</v>
      </c>
      <c r="I27" s="9">
        <f t="shared" si="9"/>
        <v>0</v>
      </c>
    </row>
    <row r="28" spans="3:9" s="1" customFormat="1" ht="18" customHeight="1">
      <c r="C28" s="45">
        <f>IF(OR(ISNA(INDEX(表紙!$O$2:$O$23,MATCH(C26,表紙!$R$2:$R$23,0),1)),C27=0),,INDEX(表紙!$O$2:$O$23,MATCH(C26,表紙!$R$2:$R$23,0),1))</f>
        <v>0</v>
      </c>
      <c r="D28" s="45">
        <f>IF(OR(ISNA(INDEX(表紙!$O$2:$O$23,MATCH(D26,表紙!$R$2:$R$23,0),1)),D27=0),,INDEX(表紙!$O$2:$O$23,MATCH(D26,表紙!$R$2:$R$23,0),1))</f>
        <v>0</v>
      </c>
      <c r="E28" s="45">
        <f>IF(OR(ISNA(INDEX(表紙!$O$2:$O$23,MATCH(E26,表紙!$R$2:$R$23,0),1)),E27=0),,INDEX(表紙!$O$2:$O$23,MATCH(E26,表紙!$R$2:$R$23,0),1))</f>
        <v>0</v>
      </c>
      <c r="F28" s="45">
        <f>IF(OR(ISNA(INDEX(表紙!$O$2:$O$23,MATCH(F26,表紙!$R$2:$R$23,0),1)),F27=0),,INDEX(表紙!$O$2:$O$23,MATCH(F26,表紙!$R$2:$R$23,0),1))</f>
        <v>0</v>
      </c>
      <c r="G28" s="45">
        <f>IF(OR(ISNA(INDEX(表紙!$O$2:$O$23,MATCH(G26,表紙!$R$2:$R$23,0),1)),G27=0),,INDEX(表紙!$O$2:$O$23,MATCH(G26,表紙!$R$2:$R$23,0),1))</f>
        <v>0</v>
      </c>
      <c r="H28" s="45">
        <f>IF(OR(ISNA(INDEX(表紙!$O$2:$O$23,MATCH(H26,表紙!$R$2:$R$23,0),1)),H27=0),,INDEX(表紙!$O$2:$O$23,MATCH(H26,表紙!$R$2:$R$23,0),1))</f>
        <v>0</v>
      </c>
      <c r="I28" s="45">
        <f>IF(OR(ISNA(INDEX(表紙!$O$2:$O$23,MATCH(I26,表紙!$R$2:$R$23,0),1)),I27=0),,INDEX(表紙!$O$2:$O$23,MATCH(I26,表紙!$R$2:$R$23,0),1))</f>
        <v>0</v>
      </c>
    </row>
    <row r="29" spans="3:9" s="3" customFormat="1" ht="18" hidden="1" customHeight="1">
      <c r="C29" s="10">
        <f>IF(B29=0,I26+1,B29+1)</f>
        <v>40665</v>
      </c>
      <c r="D29" s="10">
        <f t="shared" ref="D29:I29" si="10">IF(C29=0,J26+1,C29+1)</f>
        <v>40666</v>
      </c>
      <c r="E29" s="10">
        <f t="shared" si="10"/>
        <v>40667</v>
      </c>
      <c r="F29" s="10">
        <f t="shared" si="10"/>
        <v>40668</v>
      </c>
      <c r="G29" s="10">
        <f t="shared" si="10"/>
        <v>40669</v>
      </c>
      <c r="H29" s="10">
        <f t="shared" si="10"/>
        <v>40670</v>
      </c>
      <c r="I29" s="10">
        <f t="shared" si="10"/>
        <v>40671</v>
      </c>
    </row>
    <row r="30" spans="3:9" s="8" customFormat="1" ht="42">
      <c r="C30" s="9">
        <f t="shared" ref="C30:I30" si="11">IF(MONTH(C29)=MONTH($B$2),C29,)</f>
        <v>0</v>
      </c>
      <c r="D30" s="9">
        <f t="shared" si="11"/>
        <v>0</v>
      </c>
      <c r="E30" s="9">
        <f t="shared" si="11"/>
        <v>0</v>
      </c>
      <c r="F30" s="9">
        <f t="shared" si="11"/>
        <v>0</v>
      </c>
      <c r="G30" s="9">
        <f t="shared" si="11"/>
        <v>0</v>
      </c>
      <c r="H30" s="9">
        <f t="shared" si="11"/>
        <v>0</v>
      </c>
      <c r="I30" s="9">
        <f t="shared" si="11"/>
        <v>0</v>
      </c>
    </row>
    <row r="31" spans="3:9" s="1" customFormat="1" ht="18" customHeight="1">
      <c r="C31" s="45">
        <f>IF(OR(ISNA(INDEX(表紙!$O$2:$O$23,MATCH(C29,表紙!$R$2:$R$23,0),1)),C30=0),,INDEX(表紙!$O$2:$O$23,MATCH(C29,表紙!$R$2:$R$23,0),1))</f>
        <v>0</v>
      </c>
      <c r="D31" s="45">
        <f>IF(OR(ISNA(INDEX(表紙!$O$2:$O$23,MATCH(D29,表紙!$R$2:$R$23,0),1)),D30=0),,INDEX(表紙!$O$2:$O$23,MATCH(D29,表紙!$R$2:$R$23,0),1))</f>
        <v>0</v>
      </c>
      <c r="E31" s="45">
        <f>IF(OR(ISNA(INDEX(表紙!$O$2:$O$23,MATCH(E29,表紙!$R$2:$R$23,0),1)),E30=0),,INDEX(表紙!$O$2:$O$23,MATCH(E29,表紙!$R$2:$R$23,0),1))</f>
        <v>0</v>
      </c>
      <c r="F31" s="45">
        <f>IF(OR(ISNA(INDEX(表紙!$O$2:$O$23,MATCH(F29,表紙!$R$2:$R$23,0),1)),F30=0),,INDEX(表紙!$O$2:$O$23,MATCH(F29,表紙!$R$2:$R$23,0),1))</f>
        <v>0</v>
      </c>
      <c r="G31" s="45">
        <f>IF(OR(ISNA(INDEX(表紙!$O$2:$O$23,MATCH(G29,表紙!$R$2:$R$23,0),1)),G30=0),,INDEX(表紙!$O$2:$O$23,MATCH(G29,表紙!$R$2:$R$23,0),1))</f>
        <v>0</v>
      </c>
      <c r="H31" s="45">
        <f>IF(OR(ISNA(INDEX(表紙!$O$2:$O$23,MATCH(H29,表紙!$R$2:$R$23,0),1)),H30=0),,INDEX(表紙!$O$2:$O$23,MATCH(H29,表紙!$R$2:$R$23,0),1))</f>
        <v>0</v>
      </c>
      <c r="I31" s="45">
        <f>IF(OR(ISNA(INDEX(表紙!$O$2:$O$23,MATCH(I29,表紙!$R$2:$R$23,0),1)),I30=0),,INDEX(表紙!$O$2:$O$23,MATCH(I29,表紙!$R$2:$R$23,0),1))</f>
        <v>0</v>
      </c>
    </row>
    <row r="32" spans="3:9" s="1" customFormat="1" ht="18" customHeight="1"/>
    <row r="33" s="1" customFormat="1" ht="18" customHeight="1"/>
    <row r="34" s="1" customFormat="1" ht="18" customHeight="1"/>
    <row r="35" s="1" customFormat="1" ht="18" customHeight="1"/>
  </sheetData>
  <sheetProtection sheet="1" scenarios="1" formatCells="0" selectLockedCells="1"/>
  <mergeCells count="2">
    <mergeCell ref="E4:I4"/>
    <mergeCell ref="C5:I12"/>
  </mergeCells>
  <phoneticPr fontId="1"/>
  <conditionalFormatting sqref="C15:I15 C18:I18 C21:I21 C24:I24 C27:I27 C30:I30">
    <cfRule type="expression" dxfId="17" priority="2">
      <formula>AND(OR(C$13="土",C$13="日",ISTEXT(C16)=TRUE),C15&lt;&gt;0)</formula>
    </cfRule>
  </conditionalFormatting>
  <conditionalFormatting sqref="C31:I31 C28:I28 C25:I25 C22:I22 C19:I19 C16:I16">
    <cfRule type="expression" dxfId="16" priority="1">
      <formula>OR(C$13="土",C$13="日",ISTEXT(C16)=TRUE)</formula>
    </cfRule>
  </conditionalFormatting>
  <printOptions horizontalCentered="1" verticalCentered="1"/>
  <pageMargins left="0.27559055118110237" right="0.31496062992125984" top="0.39370078740157483" bottom="0.51181102362204722" header="0.31496062992125984" footer="0.47244094488188981"/>
  <pageSetup paperSize="9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1:I35"/>
  <sheetViews>
    <sheetView showZeros="0" topLeftCell="A3" zoomScaleNormal="100" zoomScaleSheetLayoutView="70" workbookViewId="0">
      <selection activeCell="E4" sqref="E4:I4"/>
    </sheetView>
  </sheetViews>
  <sheetFormatPr defaultColWidth="17" defaultRowHeight="18" customHeight="1"/>
  <cols>
    <col min="1" max="1" width="3.25" style="5" customWidth="1"/>
    <col min="2" max="2" width="13.25" style="5" hidden="1" customWidth="1"/>
    <col min="3" max="9" width="13.125" style="5" customWidth="1"/>
    <col min="10" max="10" width="3.375" style="5" customWidth="1"/>
    <col min="11" max="16384" width="17" style="5"/>
  </cols>
  <sheetData>
    <row r="1" spans="2:9" s="1" customFormat="1" ht="18" hidden="1" customHeight="1">
      <c r="B1" s="11">
        <f>DATE(表紙!$D$8,1,1)</f>
        <v>40544</v>
      </c>
      <c r="C1" s="4">
        <f>MATCH(TEXT(B2,"aaa"),C13:I13,0)</f>
        <v>7</v>
      </c>
    </row>
    <row r="2" spans="2:9" s="1" customFormat="1" ht="18" hidden="1" customHeight="1">
      <c r="B2" s="1">
        <f>DATE(YEAR(B1),C4,DAY(B1))</f>
        <v>40664</v>
      </c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</row>
    <row r="3" spans="2:9" ht="18" customHeight="1">
      <c r="C3" s="4"/>
    </row>
    <row r="4" spans="2:9" s="6" customFormat="1" ht="42">
      <c r="C4" s="7">
        <v>5</v>
      </c>
      <c r="D4" s="7" t="s">
        <v>0</v>
      </c>
      <c r="E4" s="49"/>
      <c r="F4" s="49"/>
      <c r="G4" s="49"/>
      <c r="H4" s="49"/>
      <c r="I4" s="49"/>
    </row>
    <row r="5" spans="2:9" s="6" customFormat="1" ht="42" customHeight="1">
      <c r="C5" s="50"/>
      <c r="D5" s="51"/>
      <c r="E5" s="51"/>
      <c r="F5" s="51"/>
      <c r="G5" s="51"/>
      <c r="H5" s="51"/>
      <c r="I5" s="52"/>
    </row>
    <row r="6" spans="2:9" s="6" customFormat="1" ht="45.75" customHeight="1">
      <c r="C6" s="53"/>
      <c r="D6" s="54"/>
      <c r="E6" s="54"/>
      <c r="F6" s="54"/>
      <c r="G6" s="54"/>
      <c r="H6" s="54"/>
      <c r="I6" s="55"/>
    </row>
    <row r="7" spans="2:9" s="6" customFormat="1" ht="45.75" customHeight="1">
      <c r="C7" s="53"/>
      <c r="D7" s="54"/>
      <c r="E7" s="54"/>
      <c r="F7" s="54"/>
      <c r="G7" s="54"/>
      <c r="H7" s="54"/>
      <c r="I7" s="55"/>
    </row>
    <row r="8" spans="2:9" s="6" customFormat="1" ht="45.75" customHeight="1">
      <c r="C8" s="53"/>
      <c r="D8" s="54"/>
      <c r="E8" s="54"/>
      <c r="F8" s="54"/>
      <c r="G8" s="54"/>
      <c r="H8" s="54"/>
      <c r="I8" s="55"/>
    </row>
    <row r="9" spans="2:9" s="6" customFormat="1" ht="45.75" customHeight="1">
      <c r="C9" s="53"/>
      <c r="D9" s="54"/>
      <c r="E9" s="54"/>
      <c r="F9" s="54"/>
      <c r="G9" s="54"/>
      <c r="H9" s="54"/>
      <c r="I9" s="55"/>
    </row>
    <row r="10" spans="2:9" s="1" customFormat="1" ht="45.75" customHeight="1">
      <c r="C10" s="53"/>
      <c r="D10" s="54"/>
      <c r="E10" s="54"/>
      <c r="F10" s="54"/>
      <c r="G10" s="54"/>
      <c r="H10" s="54"/>
      <c r="I10" s="55"/>
    </row>
    <row r="11" spans="2:9" ht="45.75" customHeight="1">
      <c r="C11" s="53"/>
      <c r="D11" s="54"/>
      <c r="E11" s="54"/>
      <c r="F11" s="54"/>
      <c r="G11" s="54"/>
      <c r="H11" s="54"/>
      <c r="I11" s="55"/>
    </row>
    <row r="12" spans="2:9" ht="45.75" customHeight="1">
      <c r="C12" s="56"/>
      <c r="D12" s="57"/>
      <c r="E12" s="57"/>
      <c r="F12" s="57"/>
      <c r="G12" s="57"/>
      <c r="H12" s="57"/>
      <c r="I12" s="58"/>
    </row>
    <row r="13" spans="2:9" s="1" customFormat="1" ht="42">
      <c r="C13" s="2" t="s">
        <v>8</v>
      </c>
      <c r="D13" s="2" t="s">
        <v>9</v>
      </c>
      <c r="E13" s="2" t="s">
        <v>10</v>
      </c>
      <c r="F13" s="2" t="s">
        <v>11</v>
      </c>
      <c r="G13" s="2" t="s">
        <v>12</v>
      </c>
      <c r="H13" s="2" t="s">
        <v>13</v>
      </c>
      <c r="I13" s="2" t="s">
        <v>14</v>
      </c>
    </row>
    <row r="14" spans="2:9" s="3" customFormat="1" ht="18" hidden="1" customHeight="1">
      <c r="C14" s="3">
        <f t="shared" ref="C14:I14" si="0">$B$2+C2-$C$1</f>
        <v>40658</v>
      </c>
      <c r="D14" s="3">
        <f t="shared" si="0"/>
        <v>40659</v>
      </c>
      <c r="E14" s="3">
        <f t="shared" si="0"/>
        <v>40660</v>
      </c>
      <c r="F14" s="3">
        <f t="shared" si="0"/>
        <v>40661</v>
      </c>
      <c r="G14" s="3">
        <f t="shared" si="0"/>
        <v>40662</v>
      </c>
      <c r="H14" s="3">
        <f t="shared" si="0"/>
        <v>40663</v>
      </c>
      <c r="I14" s="3">
        <f t="shared" si="0"/>
        <v>40664</v>
      </c>
    </row>
    <row r="15" spans="2:9" s="8" customFormat="1" ht="42">
      <c r="C15" s="9">
        <f t="shared" ref="C15:I15" si="1">IF(MONTH(C14)=MONTH($B$2),C14,)</f>
        <v>0</v>
      </c>
      <c r="D15" s="9">
        <f t="shared" si="1"/>
        <v>0</v>
      </c>
      <c r="E15" s="9">
        <f t="shared" si="1"/>
        <v>0</v>
      </c>
      <c r="F15" s="9">
        <f t="shared" si="1"/>
        <v>0</v>
      </c>
      <c r="G15" s="9">
        <f t="shared" si="1"/>
        <v>0</v>
      </c>
      <c r="H15" s="9">
        <f t="shared" si="1"/>
        <v>0</v>
      </c>
      <c r="I15" s="9">
        <f t="shared" si="1"/>
        <v>40664</v>
      </c>
    </row>
    <row r="16" spans="2:9" s="1" customFormat="1" ht="18" customHeight="1">
      <c r="C16" s="45">
        <f>IF(OR(ISNA(INDEX(表紙!$O$2:$O$23,MATCH(C14,表紙!$R$2:$R$23,0),1)),C15=0),,INDEX(表紙!$O$2:$O$23,MATCH(C14,表紙!$R$2:$R$23,0),1))</f>
        <v>0</v>
      </c>
      <c r="D16" s="45">
        <f>IF(OR(ISNA(INDEX(表紙!$O$2:$O$23,MATCH(D14,表紙!$R$2:$R$23,0),1)),D15=0),,INDEX(表紙!$O$2:$O$23,MATCH(D14,表紙!$R$2:$R$23,0),1))</f>
        <v>0</v>
      </c>
      <c r="E16" s="45">
        <f>IF(OR(ISNA(INDEX(表紙!$O$2:$O$23,MATCH(E14,表紙!$R$2:$R$23,0),1)),E15=0),,INDEX(表紙!$O$2:$O$23,MATCH(E14,表紙!$R$2:$R$23,0),1))</f>
        <v>0</v>
      </c>
      <c r="F16" s="45">
        <f>IF(OR(ISNA(INDEX(表紙!$O$2:$O$23,MATCH(F14,表紙!$R$2:$R$23,0),1)),F15=0),,INDEX(表紙!$O$2:$O$23,MATCH(F14,表紙!$R$2:$R$23,0),1))</f>
        <v>0</v>
      </c>
      <c r="G16" s="45">
        <f>IF(OR(ISNA(INDEX(表紙!$O$2:$O$23,MATCH(G14,表紙!$R$2:$R$23,0),1)),G15=0),,INDEX(表紙!$O$2:$O$23,MATCH(G14,表紙!$R$2:$R$23,0),1))</f>
        <v>0</v>
      </c>
      <c r="H16" s="45">
        <f>IF(OR(ISNA(INDEX(表紙!$O$2:$O$23,MATCH(H14,表紙!$R$2:$R$23,0),1)),H15=0),,INDEX(表紙!$O$2:$O$23,MATCH(H14,表紙!$R$2:$R$23,0),1))</f>
        <v>0</v>
      </c>
      <c r="I16" s="45">
        <f>IF(OR(ISNA(INDEX(表紙!$O$2:$O$23,MATCH(I14,表紙!$R$2:$R$23,0),1)),I15=0),,INDEX(表紙!$O$2:$O$23,MATCH(I14,表紙!$R$2:$R$23,0),1))</f>
        <v>0</v>
      </c>
    </row>
    <row r="17" spans="3:9" s="3" customFormat="1" ht="18" hidden="1" customHeight="1">
      <c r="C17" s="10">
        <f>IF(B17=0,I14+1,B17+1)</f>
        <v>40665</v>
      </c>
      <c r="D17" s="10">
        <f t="shared" ref="D17:I17" si="2">IF(C17=0,J14+1,C17+1)</f>
        <v>40666</v>
      </c>
      <c r="E17" s="10">
        <f t="shared" si="2"/>
        <v>40667</v>
      </c>
      <c r="F17" s="10">
        <f t="shared" si="2"/>
        <v>40668</v>
      </c>
      <c r="G17" s="10">
        <f t="shared" si="2"/>
        <v>40669</v>
      </c>
      <c r="H17" s="10">
        <f t="shared" si="2"/>
        <v>40670</v>
      </c>
      <c r="I17" s="10">
        <f t="shared" si="2"/>
        <v>40671</v>
      </c>
    </row>
    <row r="18" spans="3:9" s="8" customFormat="1" ht="42">
      <c r="C18" s="9">
        <f t="shared" ref="C18:I18" si="3">IF(MONTH(C17)=MONTH($B$2),C17,)</f>
        <v>40665</v>
      </c>
      <c r="D18" s="9">
        <f t="shared" si="3"/>
        <v>40666</v>
      </c>
      <c r="E18" s="9">
        <f t="shared" si="3"/>
        <v>40667</v>
      </c>
      <c r="F18" s="9">
        <f t="shared" si="3"/>
        <v>40668</v>
      </c>
      <c r="G18" s="9">
        <f t="shared" si="3"/>
        <v>40669</v>
      </c>
      <c r="H18" s="9">
        <f t="shared" si="3"/>
        <v>40670</v>
      </c>
      <c r="I18" s="9">
        <f t="shared" si="3"/>
        <v>40671</v>
      </c>
    </row>
    <row r="19" spans="3:9" s="1" customFormat="1" ht="18" customHeight="1">
      <c r="C19" s="45">
        <f>IF(OR(ISNA(INDEX(表紙!$O$2:$O$23,MATCH(C17,表紙!$R$2:$R$23,0),1)),C18=0),,INDEX(表紙!$O$2:$O$23,MATCH(C17,表紙!$R$2:$R$23,0),1))</f>
        <v>0</v>
      </c>
      <c r="D19" s="45">
        <f>IF(OR(ISNA(INDEX(表紙!$O$2:$O$23,MATCH(D17,表紙!$R$2:$R$23,0),1)),D18=0),,INDEX(表紙!$O$2:$O$23,MATCH(D17,表紙!$R$2:$R$23,0),1))</f>
        <v>0</v>
      </c>
      <c r="E19" s="45">
        <f>IF(OR(ISNA(INDEX(表紙!$O$2:$O$23,MATCH(E17,表紙!$R$2:$R$23,0),1)),E18=0),,INDEX(表紙!$O$2:$O$23,MATCH(E17,表紙!$R$2:$R$23,0),1))</f>
        <v>0</v>
      </c>
      <c r="F19" s="45">
        <f>IF(OR(ISNA(INDEX(表紙!$O$2:$O$23,MATCH(F17,表紙!$R$2:$R$23,0),1)),F18=0),,INDEX(表紙!$O$2:$O$23,MATCH(F17,表紙!$R$2:$R$23,0),1))</f>
        <v>0</v>
      </c>
      <c r="G19" s="45">
        <f>IF(OR(ISNA(INDEX(表紙!$O$2:$O$23,MATCH(G17,表紙!$R$2:$R$23,0),1)),G18=0),,INDEX(表紙!$O$2:$O$23,MATCH(G17,表紙!$R$2:$R$23,0),1))</f>
        <v>0</v>
      </c>
      <c r="H19" s="45">
        <f>IF(OR(ISNA(INDEX(表紙!$O$2:$O$23,MATCH(H17,表紙!$R$2:$R$23,0),1)),H18=0),,INDEX(表紙!$O$2:$O$23,MATCH(H17,表紙!$R$2:$R$23,0),1))</f>
        <v>0</v>
      </c>
      <c r="I19" s="45">
        <f>IF(OR(ISNA(INDEX(表紙!$O$2:$O$23,MATCH(I17,表紙!$R$2:$R$23,0),1)),I18=0),,INDEX(表紙!$O$2:$O$23,MATCH(I17,表紙!$R$2:$R$23,0),1))</f>
        <v>0</v>
      </c>
    </row>
    <row r="20" spans="3:9" s="3" customFormat="1" ht="18" hidden="1" customHeight="1">
      <c r="C20" s="10">
        <f>IF(B20=0,I17+1,B20+1)</f>
        <v>40672</v>
      </c>
      <c r="D20" s="10">
        <f t="shared" ref="D20:I20" si="4">IF(C20=0,J17+1,C20+1)</f>
        <v>40673</v>
      </c>
      <c r="E20" s="10">
        <f t="shared" si="4"/>
        <v>40674</v>
      </c>
      <c r="F20" s="10">
        <f t="shared" si="4"/>
        <v>40675</v>
      </c>
      <c r="G20" s="10">
        <f t="shared" si="4"/>
        <v>40676</v>
      </c>
      <c r="H20" s="10">
        <f t="shared" si="4"/>
        <v>40677</v>
      </c>
      <c r="I20" s="10">
        <f t="shared" si="4"/>
        <v>40678</v>
      </c>
    </row>
    <row r="21" spans="3:9" s="8" customFormat="1" ht="42">
      <c r="C21" s="9">
        <f t="shared" ref="C21:I21" si="5">IF(MONTH(C20)=MONTH($B$2),C20,)</f>
        <v>40672</v>
      </c>
      <c r="D21" s="9">
        <f t="shared" si="5"/>
        <v>40673</v>
      </c>
      <c r="E21" s="9">
        <f t="shared" si="5"/>
        <v>40674</v>
      </c>
      <c r="F21" s="9">
        <f t="shared" si="5"/>
        <v>40675</v>
      </c>
      <c r="G21" s="9">
        <f t="shared" si="5"/>
        <v>40676</v>
      </c>
      <c r="H21" s="9">
        <f t="shared" si="5"/>
        <v>40677</v>
      </c>
      <c r="I21" s="9">
        <f t="shared" si="5"/>
        <v>40678</v>
      </c>
    </row>
    <row r="22" spans="3:9" s="1" customFormat="1" ht="18" customHeight="1">
      <c r="C22" s="45">
        <f>IF(OR(ISNA(INDEX(表紙!$O$2:$O$23,MATCH(C20,表紙!$R$2:$R$23,0),1)),C21=0),,INDEX(表紙!$O$2:$O$23,MATCH(C20,表紙!$R$2:$R$23,0),1))</f>
        <v>0</v>
      </c>
      <c r="D22" s="45">
        <f>IF(OR(ISNA(INDEX(表紙!$O$2:$O$23,MATCH(D20,表紙!$R$2:$R$23,0),1)),D21=0),,INDEX(表紙!$O$2:$O$23,MATCH(D20,表紙!$R$2:$R$23,0),1))</f>
        <v>0</v>
      </c>
      <c r="E22" s="45">
        <f>IF(OR(ISNA(INDEX(表紙!$O$2:$O$23,MATCH(E20,表紙!$R$2:$R$23,0),1)),E21=0),,INDEX(表紙!$O$2:$O$23,MATCH(E20,表紙!$R$2:$R$23,0),1))</f>
        <v>0</v>
      </c>
      <c r="F22" s="45">
        <f>IF(OR(ISNA(INDEX(表紙!$O$2:$O$23,MATCH(F20,表紙!$R$2:$R$23,0),1)),F21=0),,INDEX(表紙!$O$2:$O$23,MATCH(F20,表紙!$R$2:$R$23,0),1))</f>
        <v>0</v>
      </c>
      <c r="G22" s="45">
        <f>IF(OR(ISNA(INDEX(表紙!$O$2:$O$23,MATCH(G20,表紙!$R$2:$R$23,0),1)),G21=0),,INDEX(表紙!$O$2:$O$23,MATCH(G20,表紙!$R$2:$R$23,0),1))</f>
        <v>0</v>
      </c>
      <c r="H22" s="45">
        <f>IF(OR(ISNA(INDEX(表紙!$O$2:$O$23,MATCH(H20,表紙!$R$2:$R$23,0),1)),H21=0),,INDEX(表紙!$O$2:$O$23,MATCH(H20,表紙!$R$2:$R$23,0),1))</f>
        <v>0</v>
      </c>
      <c r="I22" s="45">
        <f>IF(OR(ISNA(INDEX(表紙!$O$2:$O$23,MATCH(I20,表紙!$R$2:$R$23,0),1)),I21=0),,INDEX(表紙!$O$2:$O$23,MATCH(I20,表紙!$R$2:$R$23,0),1))</f>
        <v>0</v>
      </c>
    </row>
    <row r="23" spans="3:9" s="3" customFormat="1" ht="18" hidden="1" customHeight="1">
      <c r="C23" s="10">
        <f>IF(B23=0,I20+1,B23+1)</f>
        <v>40679</v>
      </c>
      <c r="D23" s="10">
        <f t="shared" ref="D23:I23" si="6">IF(C23=0,J20+1,C23+1)</f>
        <v>40680</v>
      </c>
      <c r="E23" s="10">
        <f t="shared" si="6"/>
        <v>40681</v>
      </c>
      <c r="F23" s="10">
        <f t="shared" si="6"/>
        <v>40682</v>
      </c>
      <c r="G23" s="10">
        <f t="shared" si="6"/>
        <v>40683</v>
      </c>
      <c r="H23" s="10">
        <f t="shared" si="6"/>
        <v>40684</v>
      </c>
      <c r="I23" s="10">
        <f t="shared" si="6"/>
        <v>40685</v>
      </c>
    </row>
    <row r="24" spans="3:9" s="8" customFormat="1" ht="42">
      <c r="C24" s="9">
        <f t="shared" ref="C24:I24" si="7">IF(MONTH(C23)=MONTH($B$2),C23,)</f>
        <v>40679</v>
      </c>
      <c r="D24" s="9">
        <f t="shared" si="7"/>
        <v>40680</v>
      </c>
      <c r="E24" s="9">
        <f t="shared" si="7"/>
        <v>40681</v>
      </c>
      <c r="F24" s="9">
        <f t="shared" si="7"/>
        <v>40682</v>
      </c>
      <c r="G24" s="9">
        <f t="shared" si="7"/>
        <v>40683</v>
      </c>
      <c r="H24" s="9">
        <f t="shared" si="7"/>
        <v>40684</v>
      </c>
      <c r="I24" s="9">
        <f t="shared" si="7"/>
        <v>40685</v>
      </c>
    </row>
    <row r="25" spans="3:9" s="1" customFormat="1" ht="18" customHeight="1">
      <c r="C25" s="45">
        <f>IF(OR(ISNA(INDEX(表紙!$O$2:$O$23,MATCH(C23,表紙!$R$2:$R$23,0),1)),C24=0),,INDEX(表紙!$O$2:$O$23,MATCH(C23,表紙!$R$2:$R$23,0),1))</f>
        <v>0</v>
      </c>
      <c r="D25" s="45">
        <f>IF(OR(ISNA(INDEX(表紙!$O$2:$O$23,MATCH(D23,表紙!$R$2:$R$23,0),1)),D24=0),,INDEX(表紙!$O$2:$O$23,MATCH(D23,表紙!$R$2:$R$23,0),1))</f>
        <v>0</v>
      </c>
      <c r="E25" s="45">
        <f>IF(OR(ISNA(INDEX(表紙!$O$2:$O$23,MATCH(E23,表紙!$R$2:$R$23,0),1)),E24=0),,INDEX(表紙!$O$2:$O$23,MATCH(E23,表紙!$R$2:$R$23,0),1))</f>
        <v>0</v>
      </c>
      <c r="F25" s="45">
        <f>IF(OR(ISNA(INDEX(表紙!$O$2:$O$23,MATCH(F23,表紙!$R$2:$R$23,0),1)),F24=0),,INDEX(表紙!$O$2:$O$23,MATCH(F23,表紙!$R$2:$R$23,0),1))</f>
        <v>0</v>
      </c>
      <c r="G25" s="45">
        <f>IF(OR(ISNA(INDEX(表紙!$O$2:$O$23,MATCH(G23,表紙!$R$2:$R$23,0),1)),G24=0),,INDEX(表紙!$O$2:$O$23,MATCH(G23,表紙!$R$2:$R$23,0),1))</f>
        <v>0</v>
      </c>
      <c r="H25" s="45">
        <f>IF(OR(ISNA(INDEX(表紙!$O$2:$O$23,MATCH(H23,表紙!$R$2:$R$23,0),1)),H24=0),,INDEX(表紙!$O$2:$O$23,MATCH(H23,表紙!$R$2:$R$23,0),1))</f>
        <v>0</v>
      </c>
      <c r="I25" s="45">
        <f>IF(OR(ISNA(INDEX(表紙!$O$2:$O$23,MATCH(I23,表紙!$R$2:$R$23,0),1)),I24=0),,INDEX(表紙!$O$2:$O$23,MATCH(I23,表紙!$R$2:$R$23,0),1))</f>
        <v>0</v>
      </c>
    </row>
    <row r="26" spans="3:9" s="3" customFormat="1" ht="18" hidden="1" customHeight="1">
      <c r="C26" s="10">
        <f>IF(B26=0,I23+1,B26+1)</f>
        <v>40686</v>
      </c>
      <c r="D26" s="10">
        <f t="shared" ref="D26:I26" si="8">IF(C26=0,J23+1,C26+1)</f>
        <v>40687</v>
      </c>
      <c r="E26" s="10">
        <f t="shared" si="8"/>
        <v>40688</v>
      </c>
      <c r="F26" s="10">
        <f t="shared" si="8"/>
        <v>40689</v>
      </c>
      <c r="G26" s="10">
        <f t="shared" si="8"/>
        <v>40690</v>
      </c>
      <c r="H26" s="10">
        <f t="shared" si="8"/>
        <v>40691</v>
      </c>
      <c r="I26" s="10">
        <f t="shared" si="8"/>
        <v>40692</v>
      </c>
    </row>
    <row r="27" spans="3:9" s="8" customFormat="1" ht="42">
      <c r="C27" s="9">
        <f t="shared" ref="C27:I27" si="9">IF(MONTH(C26)=MONTH($B$2),C26,)</f>
        <v>40686</v>
      </c>
      <c r="D27" s="9">
        <f t="shared" si="9"/>
        <v>40687</v>
      </c>
      <c r="E27" s="9">
        <f t="shared" si="9"/>
        <v>40688</v>
      </c>
      <c r="F27" s="9">
        <f t="shared" si="9"/>
        <v>40689</v>
      </c>
      <c r="G27" s="9">
        <f t="shared" si="9"/>
        <v>40690</v>
      </c>
      <c r="H27" s="9">
        <f t="shared" si="9"/>
        <v>40691</v>
      </c>
      <c r="I27" s="9">
        <f t="shared" si="9"/>
        <v>40692</v>
      </c>
    </row>
    <row r="28" spans="3:9" s="1" customFormat="1" ht="18" customHeight="1">
      <c r="C28" s="45">
        <f>IF(OR(ISNA(INDEX(表紙!$O$2:$O$23,MATCH(C26,表紙!$R$2:$R$23,0),1)),C27=0),,INDEX(表紙!$O$2:$O$23,MATCH(C26,表紙!$R$2:$R$23,0),1))</f>
        <v>0</v>
      </c>
      <c r="D28" s="45">
        <f>IF(OR(ISNA(INDEX(表紙!$O$2:$O$23,MATCH(D26,表紙!$R$2:$R$23,0),1)),D27=0),,INDEX(表紙!$O$2:$O$23,MATCH(D26,表紙!$R$2:$R$23,0),1))</f>
        <v>0</v>
      </c>
      <c r="E28" s="45">
        <f>IF(OR(ISNA(INDEX(表紙!$O$2:$O$23,MATCH(E26,表紙!$R$2:$R$23,0),1)),E27=0),,INDEX(表紙!$O$2:$O$23,MATCH(E26,表紙!$R$2:$R$23,0),1))</f>
        <v>0</v>
      </c>
      <c r="F28" s="45">
        <f>IF(OR(ISNA(INDEX(表紙!$O$2:$O$23,MATCH(F26,表紙!$R$2:$R$23,0),1)),F27=0),,INDEX(表紙!$O$2:$O$23,MATCH(F26,表紙!$R$2:$R$23,0),1))</f>
        <v>0</v>
      </c>
      <c r="G28" s="45">
        <f>IF(OR(ISNA(INDEX(表紙!$O$2:$O$23,MATCH(G26,表紙!$R$2:$R$23,0),1)),G27=0),,INDEX(表紙!$O$2:$O$23,MATCH(G26,表紙!$R$2:$R$23,0),1))</f>
        <v>0</v>
      </c>
      <c r="H28" s="45">
        <f>IF(OR(ISNA(INDEX(表紙!$O$2:$O$23,MATCH(H26,表紙!$R$2:$R$23,0),1)),H27=0),,INDEX(表紙!$O$2:$O$23,MATCH(H26,表紙!$R$2:$R$23,0),1))</f>
        <v>0</v>
      </c>
      <c r="I28" s="45">
        <f>IF(OR(ISNA(INDEX(表紙!$O$2:$O$23,MATCH(I26,表紙!$R$2:$R$23,0),1)),I27=0),,INDEX(表紙!$O$2:$O$23,MATCH(I26,表紙!$R$2:$R$23,0),1))</f>
        <v>0</v>
      </c>
    </row>
    <row r="29" spans="3:9" s="3" customFormat="1" ht="18" hidden="1" customHeight="1">
      <c r="C29" s="10">
        <f>IF(B29=0,I26+1,B29+1)</f>
        <v>40693</v>
      </c>
      <c r="D29" s="10">
        <f t="shared" ref="D29:I29" si="10">IF(C29=0,J26+1,C29+1)</f>
        <v>40694</v>
      </c>
      <c r="E29" s="10">
        <f t="shared" si="10"/>
        <v>40695</v>
      </c>
      <c r="F29" s="10">
        <f t="shared" si="10"/>
        <v>40696</v>
      </c>
      <c r="G29" s="10">
        <f t="shared" si="10"/>
        <v>40697</v>
      </c>
      <c r="H29" s="10">
        <f t="shared" si="10"/>
        <v>40698</v>
      </c>
      <c r="I29" s="10">
        <f t="shared" si="10"/>
        <v>40699</v>
      </c>
    </row>
    <row r="30" spans="3:9" s="8" customFormat="1" ht="42">
      <c r="C30" s="9">
        <f t="shared" ref="C30:I30" si="11">IF(MONTH(C29)=MONTH($B$2),C29,)</f>
        <v>40693</v>
      </c>
      <c r="D30" s="9">
        <f t="shared" si="11"/>
        <v>40694</v>
      </c>
      <c r="E30" s="9">
        <f t="shared" si="11"/>
        <v>0</v>
      </c>
      <c r="F30" s="9">
        <f t="shared" si="11"/>
        <v>0</v>
      </c>
      <c r="G30" s="9">
        <f t="shared" si="11"/>
        <v>0</v>
      </c>
      <c r="H30" s="9">
        <f t="shared" si="11"/>
        <v>0</v>
      </c>
      <c r="I30" s="9">
        <f t="shared" si="11"/>
        <v>0</v>
      </c>
    </row>
    <row r="31" spans="3:9" s="1" customFormat="1" ht="18" customHeight="1">
      <c r="C31" s="45">
        <f>IF(OR(ISNA(INDEX(表紙!$O$2:$O$23,MATCH(C29,表紙!$R$2:$R$23,0),1)),C30=0),,INDEX(表紙!$O$2:$O$23,MATCH(C29,表紙!$R$2:$R$23,0),1))</f>
        <v>0</v>
      </c>
      <c r="D31" s="45">
        <f>IF(OR(ISNA(INDEX(表紙!$O$2:$O$23,MATCH(D29,表紙!$R$2:$R$23,0),1)),D30=0),,INDEX(表紙!$O$2:$O$23,MATCH(D29,表紙!$R$2:$R$23,0),1))</f>
        <v>0</v>
      </c>
      <c r="E31" s="45">
        <f>IF(OR(ISNA(INDEX(表紙!$O$2:$O$23,MATCH(E29,表紙!$R$2:$R$23,0),1)),E30=0),,INDEX(表紙!$O$2:$O$23,MATCH(E29,表紙!$R$2:$R$23,0),1))</f>
        <v>0</v>
      </c>
      <c r="F31" s="45">
        <f>IF(OR(ISNA(INDEX(表紙!$O$2:$O$23,MATCH(F29,表紙!$R$2:$R$23,0),1)),F30=0),,INDEX(表紙!$O$2:$O$23,MATCH(F29,表紙!$R$2:$R$23,0),1))</f>
        <v>0</v>
      </c>
      <c r="G31" s="45">
        <f>IF(OR(ISNA(INDEX(表紙!$O$2:$O$23,MATCH(G29,表紙!$R$2:$R$23,0),1)),G30=0),,INDEX(表紙!$O$2:$O$23,MATCH(G29,表紙!$R$2:$R$23,0),1))</f>
        <v>0</v>
      </c>
      <c r="H31" s="45">
        <f>IF(OR(ISNA(INDEX(表紙!$O$2:$O$23,MATCH(H29,表紙!$R$2:$R$23,0),1)),H30=0),,INDEX(表紙!$O$2:$O$23,MATCH(H29,表紙!$R$2:$R$23,0),1))</f>
        <v>0</v>
      </c>
      <c r="I31" s="45">
        <f>IF(OR(ISNA(INDEX(表紙!$O$2:$O$23,MATCH(I29,表紙!$R$2:$R$23,0),1)),I30=0),,INDEX(表紙!$O$2:$O$23,MATCH(I29,表紙!$R$2:$R$23,0),1))</f>
        <v>0</v>
      </c>
    </row>
    <row r="32" spans="3:9" s="1" customFormat="1" ht="18" customHeight="1"/>
    <row r="33" s="1" customFormat="1" ht="18" customHeight="1"/>
    <row r="34" s="1" customFormat="1" ht="18" customHeight="1"/>
    <row r="35" s="1" customFormat="1" ht="18" customHeight="1"/>
  </sheetData>
  <sheetProtection sheet="1" scenarios="1" formatCells="0" selectLockedCells="1"/>
  <mergeCells count="2">
    <mergeCell ref="E4:I4"/>
    <mergeCell ref="C5:I12"/>
  </mergeCells>
  <phoneticPr fontId="1"/>
  <conditionalFormatting sqref="C15:I15 C18:I18 C21:I21 C24:I24 C27:I27 C30:I30">
    <cfRule type="expression" dxfId="15" priority="2">
      <formula>AND(OR(C$13="土",C$13="日",ISTEXT(C16)=TRUE),C15&lt;&gt;0)</formula>
    </cfRule>
  </conditionalFormatting>
  <conditionalFormatting sqref="C31:I31 C28:I28 C25:I25 C22:I22 C19:I19 C16:I16">
    <cfRule type="expression" dxfId="14" priority="1">
      <formula>OR(C$13="土",C$13="日",ISTEXT(C16)=TRUE)</formula>
    </cfRule>
  </conditionalFormatting>
  <printOptions horizontalCentered="1" verticalCentered="1"/>
  <pageMargins left="0.27559055118110237" right="0.31496062992125984" top="0.39370078740157483" bottom="0.51181102362204722" header="0.31496062992125984" footer="0.47244094488188981"/>
  <pageSetup paperSize="9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B1:I35"/>
  <sheetViews>
    <sheetView showZeros="0" topLeftCell="A3" zoomScaleNormal="100" zoomScaleSheetLayoutView="70" workbookViewId="0">
      <selection activeCell="C5" sqref="C5:I12"/>
    </sheetView>
  </sheetViews>
  <sheetFormatPr defaultColWidth="17" defaultRowHeight="18" customHeight="1"/>
  <cols>
    <col min="1" max="1" width="3.25" style="5" customWidth="1"/>
    <col min="2" max="2" width="13.25" style="5" hidden="1" customWidth="1"/>
    <col min="3" max="9" width="13.125" style="5" customWidth="1"/>
    <col min="10" max="10" width="3.375" style="5" customWidth="1"/>
    <col min="11" max="16384" width="17" style="5"/>
  </cols>
  <sheetData>
    <row r="1" spans="2:9" s="1" customFormat="1" ht="18" hidden="1" customHeight="1">
      <c r="B1" s="11">
        <f>DATE(表紙!$D$8,1,1)</f>
        <v>40544</v>
      </c>
      <c r="C1" s="4">
        <f>MATCH(TEXT(B2,"aaa"),C13:I13,0)</f>
        <v>3</v>
      </c>
    </row>
    <row r="2" spans="2:9" s="1" customFormat="1" ht="18" hidden="1" customHeight="1">
      <c r="B2" s="1">
        <f>DATE(YEAR(B1),C4,DAY(B1))</f>
        <v>40695</v>
      </c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</row>
    <row r="3" spans="2:9" ht="18" customHeight="1">
      <c r="C3" s="4"/>
    </row>
    <row r="4" spans="2:9" s="6" customFormat="1" ht="42">
      <c r="C4" s="7">
        <v>6</v>
      </c>
      <c r="D4" s="7" t="s">
        <v>0</v>
      </c>
      <c r="E4" s="49"/>
      <c r="F4" s="49"/>
      <c r="G4" s="49"/>
      <c r="H4" s="49"/>
      <c r="I4" s="49"/>
    </row>
    <row r="5" spans="2:9" s="6" customFormat="1" ht="42" customHeight="1">
      <c r="C5" s="50"/>
      <c r="D5" s="51"/>
      <c r="E5" s="51"/>
      <c r="F5" s="51"/>
      <c r="G5" s="51"/>
      <c r="H5" s="51"/>
      <c r="I5" s="52"/>
    </row>
    <row r="6" spans="2:9" s="6" customFormat="1" ht="45.75" customHeight="1">
      <c r="C6" s="53"/>
      <c r="D6" s="54"/>
      <c r="E6" s="54"/>
      <c r="F6" s="54"/>
      <c r="G6" s="54"/>
      <c r="H6" s="54"/>
      <c r="I6" s="55"/>
    </row>
    <row r="7" spans="2:9" s="6" customFormat="1" ht="45.75" customHeight="1">
      <c r="C7" s="53"/>
      <c r="D7" s="54"/>
      <c r="E7" s="54"/>
      <c r="F7" s="54"/>
      <c r="G7" s="54"/>
      <c r="H7" s="54"/>
      <c r="I7" s="55"/>
    </row>
    <row r="8" spans="2:9" s="6" customFormat="1" ht="45.75" customHeight="1">
      <c r="C8" s="53"/>
      <c r="D8" s="54"/>
      <c r="E8" s="54"/>
      <c r="F8" s="54"/>
      <c r="G8" s="54"/>
      <c r="H8" s="54"/>
      <c r="I8" s="55"/>
    </row>
    <row r="9" spans="2:9" s="6" customFormat="1" ht="45.75" customHeight="1">
      <c r="C9" s="53"/>
      <c r="D9" s="54"/>
      <c r="E9" s="54"/>
      <c r="F9" s="54"/>
      <c r="G9" s="54"/>
      <c r="H9" s="54"/>
      <c r="I9" s="55"/>
    </row>
    <row r="10" spans="2:9" s="1" customFormat="1" ht="45.75" customHeight="1">
      <c r="C10" s="53"/>
      <c r="D10" s="54"/>
      <c r="E10" s="54"/>
      <c r="F10" s="54"/>
      <c r="G10" s="54"/>
      <c r="H10" s="54"/>
      <c r="I10" s="55"/>
    </row>
    <row r="11" spans="2:9" ht="45.75" customHeight="1">
      <c r="C11" s="53"/>
      <c r="D11" s="54"/>
      <c r="E11" s="54"/>
      <c r="F11" s="54"/>
      <c r="G11" s="54"/>
      <c r="H11" s="54"/>
      <c r="I11" s="55"/>
    </row>
    <row r="12" spans="2:9" ht="45.75" customHeight="1">
      <c r="C12" s="56"/>
      <c r="D12" s="57"/>
      <c r="E12" s="57"/>
      <c r="F12" s="57"/>
      <c r="G12" s="57"/>
      <c r="H12" s="57"/>
      <c r="I12" s="58"/>
    </row>
    <row r="13" spans="2:9" s="1" customFormat="1" ht="42">
      <c r="C13" s="2" t="s">
        <v>8</v>
      </c>
      <c r="D13" s="2" t="s">
        <v>9</v>
      </c>
      <c r="E13" s="2" t="s">
        <v>10</v>
      </c>
      <c r="F13" s="2" t="s">
        <v>11</v>
      </c>
      <c r="G13" s="2" t="s">
        <v>12</v>
      </c>
      <c r="H13" s="2" t="s">
        <v>13</v>
      </c>
      <c r="I13" s="2" t="s">
        <v>14</v>
      </c>
    </row>
    <row r="14" spans="2:9" s="3" customFormat="1" ht="18" hidden="1" customHeight="1">
      <c r="C14" s="3">
        <f t="shared" ref="C14:I14" si="0">$B$2+C2-$C$1</f>
        <v>40693</v>
      </c>
      <c r="D14" s="3">
        <f t="shared" si="0"/>
        <v>40694</v>
      </c>
      <c r="E14" s="3">
        <f t="shared" si="0"/>
        <v>40695</v>
      </c>
      <c r="F14" s="3">
        <f t="shared" si="0"/>
        <v>40696</v>
      </c>
      <c r="G14" s="3">
        <f t="shared" si="0"/>
        <v>40697</v>
      </c>
      <c r="H14" s="3">
        <f t="shared" si="0"/>
        <v>40698</v>
      </c>
      <c r="I14" s="3">
        <f t="shared" si="0"/>
        <v>40699</v>
      </c>
    </row>
    <row r="15" spans="2:9" s="8" customFormat="1" ht="42">
      <c r="C15" s="9">
        <f t="shared" ref="C15:I15" si="1">IF(MONTH(C14)=MONTH($B$2),C14,)</f>
        <v>0</v>
      </c>
      <c r="D15" s="9">
        <f t="shared" si="1"/>
        <v>0</v>
      </c>
      <c r="E15" s="9">
        <f t="shared" si="1"/>
        <v>40695</v>
      </c>
      <c r="F15" s="9">
        <f t="shared" si="1"/>
        <v>40696</v>
      </c>
      <c r="G15" s="9">
        <f t="shared" si="1"/>
        <v>40697</v>
      </c>
      <c r="H15" s="9">
        <f t="shared" si="1"/>
        <v>40698</v>
      </c>
      <c r="I15" s="9">
        <f t="shared" si="1"/>
        <v>40699</v>
      </c>
    </row>
    <row r="16" spans="2:9" s="1" customFormat="1" ht="18" customHeight="1">
      <c r="C16" s="45">
        <f>IF(OR(ISNA(INDEX(表紙!$O$2:$O$23,MATCH(C14,表紙!$R$2:$R$23,0),1)),C15=0),,INDEX(表紙!$O$2:$O$23,MATCH(C14,表紙!$R$2:$R$23,0),1))</f>
        <v>0</v>
      </c>
      <c r="D16" s="45">
        <f>IF(OR(ISNA(INDEX(表紙!$O$2:$O$23,MATCH(D14,表紙!$R$2:$R$23,0),1)),D15=0),,INDEX(表紙!$O$2:$O$23,MATCH(D14,表紙!$R$2:$R$23,0),1))</f>
        <v>0</v>
      </c>
      <c r="E16" s="45">
        <f>IF(OR(ISNA(INDEX(表紙!$O$2:$O$23,MATCH(E14,表紙!$R$2:$R$23,0),1)),E15=0),,INDEX(表紙!$O$2:$O$23,MATCH(E14,表紙!$R$2:$R$23,0),1))</f>
        <v>0</v>
      </c>
      <c r="F16" s="45">
        <f>IF(OR(ISNA(INDEX(表紙!$O$2:$O$23,MATCH(F14,表紙!$R$2:$R$23,0),1)),F15=0),,INDEX(表紙!$O$2:$O$23,MATCH(F14,表紙!$R$2:$R$23,0),1))</f>
        <v>0</v>
      </c>
      <c r="G16" s="45">
        <f>IF(OR(ISNA(INDEX(表紙!$O$2:$O$23,MATCH(G14,表紙!$R$2:$R$23,0),1)),G15=0),,INDEX(表紙!$O$2:$O$23,MATCH(G14,表紙!$R$2:$R$23,0),1))</f>
        <v>0</v>
      </c>
      <c r="H16" s="45">
        <f>IF(OR(ISNA(INDEX(表紙!$O$2:$O$23,MATCH(H14,表紙!$R$2:$R$23,0),1)),H15=0),,INDEX(表紙!$O$2:$O$23,MATCH(H14,表紙!$R$2:$R$23,0),1))</f>
        <v>0</v>
      </c>
      <c r="I16" s="45">
        <f>IF(OR(ISNA(INDEX(表紙!$O$2:$O$23,MATCH(I14,表紙!$R$2:$R$23,0),1)),I15=0),,INDEX(表紙!$O$2:$O$23,MATCH(I14,表紙!$R$2:$R$23,0),1))</f>
        <v>0</v>
      </c>
    </row>
    <row r="17" spans="3:9" s="3" customFormat="1" ht="18" hidden="1" customHeight="1">
      <c r="C17" s="10">
        <f>IF(B17=0,I14+1,B17+1)</f>
        <v>40700</v>
      </c>
      <c r="D17" s="10">
        <f t="shared" ref="D17:I17" si="2">IF(C17=0,J14+1,C17+1)</f>
        <v>40701</v>
      </c>
      <c r="E17" s="10">
        <f t="shared" si="2"/>
        <v>40702</v>
      </c>
      <c r="F17" s="10">
        <f t="shared" si="2"/>
        <v>40703</v>
      </c>
      <c r="G17" s="10">
        <f t="shared" si="2"/>
        <v>40704</v>
      </c>
      <c r="H17" s="10">
        <f t="shared" si="2"/>
        <v>40705</v>
      </c>
      <c r="I17" s="10">
        <f t="shared" si="2"/>
        <v>40706</v>
      </c>
    </row>
    <row r="18" spans="3:9" s="8" customFormat="1" ht="42">
      <c r="C18" s="9">
        <f t="shared" ref="C18:I18" si="3">IF(MONTH(C17)=MONTH($B$2),C17,)</f>
        <v>40700</v>
      </c>
      <c r="D18" s="9">
        <f t="shared" si="3"/>
        <v>40701</v>
      </c>
      <c r="E18" s="9">
        <f t="shared" si="3"/>
        <v>40702</v>
      </c>
      <c r="F18" s="9">
        <f t="shared" si="3"/>
        <v>40703</v>
      </c>
      <c r="G18" s="9">
        <f t="shared" si="3"/>
        <v>40704</v>
      </c>
      <c r="H18" s="9">
        <f t="shared" si="3"/>
        <v>40705</v>
      </c>
      <c r="I18" s="9">
        <f t="shared" si="3"/>
        <v>40706</v>
      </c>
    </row>
    <row r="19" spans="3:9" s="1" customFormat="1" ht="18" customHeight="1">
      <c r="C19" s="45">
        <f>IF(OR(ISNA(INDEX(表紙!$O$2:$O$23,MATCH(C17,表紙!$R$2:$R$23,0),1)),C18=0),,INDEX(表紙!$O$2:$O$23,MATCH(C17,表紙!$R$2:$R$23,0),1))</f>
        <v>0</v>
      </c>
      <c r="D19" s="45">
        <f>IF(OR(ISNA(INDEX(表紙!$O$2:$O$23,MATCH(D17,表紙!$R$2:$R$23,0),1)),D18=0),,INDEX(表紙!$O$2:$O$23,MATCH(D17,表紙!$R$2:$R$23,0),1))</f>
        <v>0</v>
      </c>
      <c r="E19" s="45">
        <f>IF(OR(ISNA(INDEX(表紙!$O$2:$O$23,MATCH(E17,表紙!$R$2:$R$23,0),1)),E18=0),,INDEX(表紙!$O$2:$O$23,MATCH(E17,表紙!$R$2:$R$23,0),1))</f>
        <v>0</v>
      </c>
      <c r="F19" s="45">
        <f>IF(OR(ISNA(INDEX(表紙!$O$2:$O$23,MATCH(F17,表紙!$R$2:$R$23,0),1)),F18=0),,INDEX(表紙!$O$2:$O$23,MATCH(F17,表紙!$R$2:$R$23,0),1))</f>
        <v>0</v>
      </c>
      <c r="G19" s="45">
        <f>IF(OR(ISNA(INDEX(表紙!$O$2:$O$23,MATCH(G17,表紙!$R$2:$R$23,0),1)),G18=0),,INDEX(表紙!$O$2:$O$23,MATCH(G17,表紙!$R$2:$R$23,0),1))</f>
        <v>0</v>
      </c>
      <c r="H19" s="45">
        <f>IF(OR(ISNA(INDEX(表紙!$O$2:$O$23,MATCH(H17,表紙!$R$2:$R$23,0),1)),H18=0),,INDEX(表紙!$O$2:$O$23,MATCH(H17,表紙!$R$2:$R$23,0),1))</f>
        <v>0</v>
      </c>
      <c r="I19" s="45">
        <f>IF(OR(ISNA(INDEX(表紙!$O$2:$O$23,MATCH(I17,表紙!$R$2:$R$23,0),1)),I18=0),,INDEX(表紙!$O$2:$O$23,MATCH(I17,表紙!$R$2:$R$23,0),1))</f>
        <v>0</v>
      </c>
    </row>
    <row r="20" spans="3:9" s="3" customFormat="1" ht="18" hidden="1" customHeight="1">
      <c r="C20" s="10">
        <f>IF(B20=0,I17+1,B20+1)</f>
        <v>40707</v>
      </c>
      <c r="D20" s="10">
        <f t="shared" ref="D20:I20" si="4">IF(C20=0,J17+1,C20+1)</f>
        <v>40708</v>
      </c>
      <c r="E20" s="10">
        <f t="shared" si="4"/>
        <v>40709</v>
      </c>
      <c r="F20" s="10">
        <f t="shared" si="4"/>
        <v>40710</v>
      </c>
      <c r="G20" s="10">
        <f t="shared" si="4"/>
        <v>40711</v>
      </c>
      <c r="H20" s="10">
        <f t="shared" si="4"/>
        <v>40712</v>
      </c>
      <c r="I20" s="10">
        <f t="shared" si="4"/>
        <v>40713</v>
      </c>
    </row>
    <row r="21" spans="3:9" s="8" customFormat="1" ht="42">
      <c r="C21" s="9">
        <f t="shared" ref="C21:I21" si="5">IF(MONTH(C20)=MONTH($B$2),C20,)</f>
        <v>40707</v>
      </c>
      <c r="D21" s="9">
        <f t="shared" si="5"/>
        <v>40708</v>
      </c>
      <c r="E21" s="9">
        <f t="shared" si="5"/>
        <v>40709</v>
      </c>
      <c r="F21" s="9">
        <f t="shared" si="5"/>
        <v>40710</v>
      </c>
      <c r="G21" s="9">
        <f t="shared" si="5"/>
        <v>40711</v>
      </c>
      <c r="H21" s="9">
        <f t="shared" si="5"/>
        <v>40712</v>
      </c>
      <c r="I21" s="9">
        <f t="shared" si="5"/>
        <v>40713</v>
      </c>
    </row>
    <row r="22" spans="3:9" s="1" customFormat="1" ht="18" customHeight="1">
      <c r="C22" s="45">
        <f>IF(OR(ISNA(INDEX(表紙!$O$2:$O$23,MATCH(C20,表紙!$R$2:$R$23,0),1)),C21=0),,INDEX(表紙!$O$2:$O$23,MATCH(C20,表紙!$R$2:$R$23,0),1))</f>
        <v>0</v>
      </c>
      <c r="D22" s="45">
        <f>IF(OR(ISNA(INDEX(表紙!$O$2:$O$23,MATCH(D20,表紙!$R$2:$R$23,0),1)),D21=0),,INDEX(表紙!$O$2:$O$23,MATCH(D20,表紙!$R$2:$R$23,0),1))</f>
        <v>0</v>
      </c>
      <c r="E22" s="45">
        <f>IF(OR(ISNA(INDEX(表紙!$O$2:$O$23,MATCH(E20,表紙!$R$2:$R$23,0),1)),E21=0),,INDEX(表紙!$O$2:$O$23,MATCH(E20,表紙!$R$2:$R$23,0),1))</f>
        <v>0</v>
      </c>
      <c r="F22" s="45">
        <f>IF(OR(ISNA(INDEX(表紙!$O$2:$O$23,MATCH(F20,表紙!$R$2:$R$23,0),1)),F21=0),,INDEX(表紙!$O$2:$O$23,MATCH(F20,表紙!$R$2:$R$23,0),1))</f>
        <v>0</v>
      </c>
      <c r="G22" s="45">
        <f>IF(OR(ISNA(INDEX(表紙!$O$2:$O$23,MATCH(G20,表紙!$R$2:$R$23,0),1)),G21=0),,INDEX(表紙!$O$2:$O$23,MATCH(G20,表紙!$R$2:$R$23,0),1))</f>
        <v>0</v>
      </c>
      <c r="H22" s="45">
        <f>IF(OR(ISNA(INDEX(表紙!$O$2:$O$23,MATCH(H20,表紙!$R$2:$R$23,0),1)),H21=0),,INDEX(表紙!$O$2:$O$23,MATCH(H20,表紙!$R$2:$R$23,0),1))</f>
        <v>0</v>
      </c>
      <c r="I22" s="45">
        <f>IF(OR(ISNA(INDEX(表紙!$O$2:$O$23,MATCH(I20,表紙!$R$2:$R$23,0),1)),I21=0),,INDEX(表紙!$O$2:$O$23,MATCH(I20,表紙!$R$2:$R$23,0),1))</f>
        <v>0</v>
      </c>
    </row>
    <row r="23" spans="3:9" s="3" customFormat="1" ht="18" hidden="1" customHeight="1">
      <c r="C23" s="10">
        <f>IF(B23=0,I20+1,B23+1)</f>
        <v>40714</v>
      </c>
      <c r="D23" s="10">
        <f t="shared" ref="D23:I23" si="6">IF(C23=0,J20+1,C23+1)</f>
        <v>40715</v>
      </c>
      <c r="E23" s="10">
        <f t="shared" si="6"/>
        <v>40716</v>
      </c>
      <c r="F23" s="10">
        <f t="shared" si="6"/>
        <v>40717</v>
      </c>
      <c r="G23" s="10">
        <f t="shared" si="6"/>
        <v>40718</v>
      </c>
      <c r="H23" s="10">
        <f t="shared" si="6"/>
        <v>40719</v>
      </c>
      <c r="I23" s="10">
        <f t="shared" si="6"/>
        <v>40720</v>
      </c>
    </row>
    <row r="24" spans="3:9" s="8" customFormat="1" ht="42">
      <c r="C24" s="9">
        <f t="shared" ref="C24:I24" si="7">IF(MONTH(C23)=MONTH($B$2),C23,)</f>
        <v>40714</v>
      </c>
      <c r="D24" s="9">
        <f t="shared" si="7"/>
        <v>40715</v>
      </c>
      <c r="E24" s="9">
        <f t="shared" si="7"/>
        <v>40716</v>
      </c>
      <c r="F24" s="9">
        <f t="shared" si="7"/>
        <v>40717</v>
      </c>
      <c r="G24" s="9">
        <f t="shared" si="7"/>
        <v>40718</v>
      </c>
      <c r="H24" s="9">
        <f t="shared" si="7"/>
        <v>40719</v>
      </c>
      <c r="I24" s="9">
        <f t="shared" si="7"/>
        <v>40720</v>
      </c>
    </row>
    <row r="25" spans="3:9" s="1" customFormat="1" ht="18" customHeight="1">
      <c r="C25" s="45">
        <f>IF(OR(ISNA(INDEX(表紙!$O$2:$O$23,MATCH(C23,表紙!$R$2:$R$23,0),1)),C24=0),,INDEX(表紙!$O$2:$O$23,MATCH(C23,表紙!$R$2:$R$23,0),1))</f>
        <v>0</v>
      </c>
      <c r="D25" s="45">
        <f>IF(OR(ISNA(INDEX(表紙!$O$2:$O$23,MATCH(D23,表紙!$R$2:$R$23,0),1)),D24=0),,INDEX(表紙!$O$2:$O$23,MATCH(D23,表紙!$R$2:$R$23,0),1))</f>
        <v>0</v>
      </c>
      <c r="E25" s="45">
        <f>IF(OR(ISNA(INDEX(表紙!$O$2:$O$23,MATCH(E23,表紙!$R$2:$R$23,0),1)),E24=0),,INDEX(表紙!$O$2:$O$23,MATCH(E23,表紙!$R$2:$R$23,0),1))</f>
        <v>0</v>
      </c>
      <c r="F25" s="45">
        <f>IF(OR(ISNA(INDEX(表紙!$O$2:$O$23,MATCH(F23,表紙!$R$2:$R$23,0),1)),F24=0),,INDEX(表紙!$O$2:$O$23,MATCH(F23,表紙!$R$2:$R$23,0),1))</f>
        <v>0</v>
      </c>
      <c r="G25" s="45">
        <f>IF(OR(ISNA(INDEX(表紙!$O$2:$O$23,MATCH(G23,表紙!$R$2:$R$23,0),1)),G24=0),,INDEX(表紙!$O$2:$O$23,MATCH(G23,表紙!$R$2:$R$23,0),1))</f>
        <v>0</v>
      </c>
      <c r="H25" s="45">
        <f>IF(OR(ISNA(INDEX(表紙!$O$2:$O$23,MATCH(H23,表紙!$R$2:$R$23,0),1)),H24=0),,INDEX(表紙!$O$2:$O$23,MATCH(H23,表紙!$R$2:$R$23,0),1))</f>
        <v>0</v>
      </c>
      <c r="I25" s="45">
        <f>IF(OR(ISNA(INDEX(表紙!$O$2:$O$23,MATCH(I23,表紙!$R$2:$R$23,0),1)),I24=0),,INDEX(表紙!$O$2:$O$23,MATCH(I23,表紙!$R$2:$R$23,0),1))</f>
        <v>0</v>
      </c>
    </row>
    <row r="26" spans="3:9" s="3" customFormat="1" ht="18" hidden="1" customHeight="1">
      <c r="C26" s="10">
        <f>IF(B26=0,I23+1,B26+1)</f>
        <v>40721</v>
      </c>
      <c r="D26" s="10">
        <f t="shared" ref="D26:I26" si="8">IF(C26=0,J23+1,C26+1)</f>
        <v>40722</v>
      </c>
      <c r="E26" s="10">
        <f t="shared" si="8"/>
        <v>40723</v>
      </c>
      <c r="F26" s="10">
        <f t="shared" si="8"/>
        <v>40724</v>
      </c>
      <c r="G26" s="10">
        <f t="shared" si="8"/>
        <v>40725</v>
      </c>
      <c r="H26" s="10">
        <f t="shared" si="8"/>
        <v>40726</v>
      </c>
      <c r="I26" s="10">
        <f t="shared" si="8"/>
        <v>40727</v>
      </c>
    </row>
    <row r="27" spans="3:9" s="8" customFormat="1" ht="42">
      <c r="C27" s="9">
        <f t="shared" ref="C27:I27" si="9">IF(MONTH(C26)=MONTH($B$2),C26,)</f>
        <v>40721</v>
      </c>
      <c r="D27" s="9">
        <f t="shared" si="9"/>
        <v>40722</v>
      </c>
      <c r="E27" s="9">
        <f t="shared" si="9"/>
        <v>40723</v>
      </c>
      <c r="F27" s="9">
        <f t="shared" si="9"/>
        <v>40724</v>
      </c>
      <c r="G27" s="9">
        <f t="shared" si="9"/>
        <v>0</v>
      </c>
      <c r="H27" s="9">
        <f t="shared" si="9"/>
        <v>0</v>
      </c>
      <c r="I27" s="9">
        <f t="shared" si="9"/>
        <v>0</v>
      </c>
    </row>
    <row r="28" spans="3:9" s="1" customFormat="1" ht="18" customHeight="1">
      <c r="C28" s="45">
        <f>IF(OR(ISNA(INDEX(表紙!$O$2:$O$23,MATCH(C26,表紙!$R$2:$R$23,0),1)),C27=0),,INDEX(表紙!$O$2:$O$23,MATCH(C26,表紙!$R$2:$R$23,0),1))</f>
        <v>0</v>
      </c>
      <c r="D28" s="45">
        <f>IF(OR(ISNA(INDEX(表紙!$O$2:$O$23,MATCH(D26,表紙!$R$2:$R$23,0),1)),D27=0),,INDEX(表紙!$O$2:$O$23,MATCH(D26,表紙!$R$2:$R$23,0),1))</f>
        <v>0</v>
      </c>
      <c r="E28" s="45">
        <f>IF(OR(ISNA(INDEX(表紙!$O$2:$O$23,MATCH(E26,表紙!$R$2:$R$23,0),1)),E27=0),,INDEX(表紙!$O$2:$O$23,MATCH(E26,表紙!$R$2:$R$23,0),1))</f>
        <v>0</v>
      </c>
      <c r="F28" s="45">
        <f>IF(OR(ISNA(INDEX(表紙!$O$2:$O$23,MATCH(F26,表紙!$R$2:$R$23,0),1)),F27=0),,INDEX(表紙!$O$2:$O$23,MATCH(F26,表紙!$R$2:$R$23,0),1))</f>
        <v>0</v>
      </c>
      <c r="G28" s="45">
        <f>IF(OR(ISNA(INDEX(表紙!$O$2:$O$23,MATCH(G26,表紙!$R$2:$R$23,0),1)),G27=0),,INDEX(表紙!$O$2:$O$23,MATCH(G26,表紙!$R$2:$R$23,0),1))</f>
        <v>0</v>
      </c>
      <c r="H28" s="45">
        <f>IF(OR(ISNA(INDEX(表紙!$O$2:$O$23,MATCH(H26,表紙!$R$2:$R$23,0),1)),H27=0),,INDEX(表紙!$O$2:$O$23,MATCH(H26,表紙!$R$2:$R$23,0),1))</f>
        <v>0</v>
      </c>
      <c r="I28" s="45">
        <f>IF(OR(ISNA(INDEX(表紙!$O$2:$O$23,MATCH(I26,表紙!$R$2:$R$23,0),1)),I27=0),,INDEX(表紙!$O$2:$O$23,MATCH(I26,表紙!$R$2:$R$23,0),1))</f>
        <v>0</v>
      </c>
    </row>
    <row r="29" spans="3:9" s="3" customFormat="1" ht="18" hidden="1" customHeight="1">
      <c r="C29" s="10">
        <f>IF(B29=0,I26+1,B29+1)</f>
        <v>40728</v>
      </c>
      <c r="D29" s="10">
        <f t="shared" ref="D29:I29" si="10">IF(C29=0,J26+1,C29+1)</f>
        <v>40729</v>
      </c>
      <c r="E29" s="10">
        <f t="shared" si="10"/>
        <v>40730</v>
      </c>
      <c r="F29" s="10">
        <f t="shared" si="10"/>
        <v>40731</v>
      </c>
      <c r="G29" s="10">
        <f t="shared" si="10"/>
        <v>40732</v>
      </c>
      <c r="H29" s="10">
        <f t="shared" si="10"/>
        <v>40733</v>
      </c>
      <c r="I29" s="10">
        <f t="shared" si="10"/>
        <v>40734</v>
      </c>
    </row>
    <row r="30" spans="3:9" s="8" customFormat="1" ht="42">
      <c r="C30" s="9">
        <f t="shared" ref="C30:I30" si="11">IF(MONTH(C29)=MONTH($B$2),C29,)</f>
        <v>0</v>
      </c>
      <c r="D30" s="9">
        <f t="shared" si="11"/>
        <v>0</v>
      </c>
      <c r="E30" s="9">
        <f t="shared" si="11"/>
        <v>0</v>
      </c>
      <c r="F30" s="9">
        <f t="shared" si="11"/>
        <v>0</v>
      </c>
      <c r="G30" s="9">
        <f t="shared" si="11"/>
        <v>0</v>
      </c>
      <c r="H30" s="9">
        <f t="shared" si="11"/>
        <v>0</v>
      </c>
      <c r="I30" s="9">
        <f t="shared" si="11"/>
        <v>0</v>
      </c>
    </row>
    <row r="31" spans="3:9" s="1" customFormat="1" ht="18" customHeight="1">
      <c r="C31" s="45">
        <f>IF(OR(ISNA(INDEX(表紙!$O$2:$O$23,MATCH(C29,表紙!$R$2:$R$23,0),1)),C30=0),,INDEX(表紙!$O$2:$O$23,MATCH(C29,表紙!$R$2:$R$23,0),1))</f>
        <v>0</v>
      </c>
      <c r="D31" s="45">
        <f>IF(OR(ISNA(INDEX(表紙!$O$2:$O$23,MATCH(D29,表紙!$R$2:$R$23,0),1)),D30=0),,INDEX(表紙!$O$2:$O$23,MATCH(D29,表紙!$R$2:$R$23,0),1))</f>
        <v>0</v>
      </c>
      <c r="E31" s="45">
        <f>IF(OR(ISNA(INDEX(表紙!$O$2:$O$23,MATCH(E29,表紙!$R$2:$R$23,0),1)),E30=0),,INDEX(表紙!$O$2:$O$23,MATCH(E29,表紙!$R$2:$R$23,0),1))</f>
        <v>0</v>
      </c>
      <c r="F31" s="45">
        <f>IF(OR(ISNA(INDEX(表紙!$O$2:$O$23,MATCH(F29,表紙!$R$2:$R$23,0),1)),F30=0),,INDEX(表紙!$O$2:$O$23,MATCH(F29,表紙!$R$2:$R$23,0),1))</f>
        <v>0</v>
      </c>
      <c r="G31" s="45">
        <f>IF(OR(ISNA(INDEX(表紙!$O$2:$O$23,MATCH(G29,表紙!$R$2:$R$23,0),1)),G30=0),,INDEX(表紙!$O$2:$O$23,MATCH(G29,表紙!$R$2:$R$23,0),1))</f>
        <v>0</v>
      </c>
      <c r="H31" s="45">
        <f>IF(OR(ISNA(INDEX(表紙!$O$2:$O$23,MATCH(H29,表紙!$R$2:$R$23,0),1)),H30=0),,INDEX(表紙!$O$2:$O$23,MATCH(H29,表紙!$R$2:$R$23,0),1))</f>
        <v>0</v>
      </c>
      <c r="I31" s="45">
        <f>IF(OR(ISNA(INDEX(表紙!$O$2:$O$23,MATCH(I29,表紙!$R$2:$R$23,0),1)),I30=0),,INDEX(表紙!$O$2:$O$23,MATCH(I29,表紙!$R$2:$R$23,0),1))</f>
        <v>0</v>
      </c>
    </row>
    <row r="32" spans="3:9" s="1" customFormat="1" ht="18" customHeight="1"/>
    <row r="33" s="1" customFormat="1" ht="18" customHeight="1"/>
    <row r="34" s="1" customFormat="1" ht="18" customHeight="1"/>
    <row r="35" s="1" customFormat="1" ht="18" customHeight="1"/>
  </sheetData>
  <sheetProtection sheet="1" scenarios="1" formatCells="0" selectLockedCells="1"/>
  <mergeCells count="2">
    <mergeCell ref="E4:I4"/>
    <mergeCell ref="C5:I12"/>
  </mergeCells>
  <phoneticPr fontId="1"/>
  <conditionalFormatting sqref="C15:I15 C18:I18 C21:I21 C24:I24 C27:I27 C30:I30">
    <cfRule type="expression" dxfId="13" priority="2">
      <formula>AND(OR(C$13="土",C$13="日",ISTEXT(C16)=TRUE),C15&lt;&gt;0)</formula>
    </cfRule>
  </conditionalFormatting>
  <conditionalFormatting sqref="C31:I31 C28:I28 C25:I25 C22:I22 C19:I19 C16:I16">
    <cfRule type="expression" dxfId="12" priority="1">
      <formula>OR(C$13="土",C$13="日",ISTEXT(C16)=TRUE)</formula>
    </cfRule>
  </conditionalFormatting>
  <printOptions horizontalCentered="1" verticalCentered="1"/>
  <pageMargins left="0.27559055118110237" right="0.31496062992125984" top="0.39370078740157483" bottom="0.51181102362204722" header="0.31496062992125984" footer="0.47244094488188981"/>
  <pageSetup paperSize="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B1:I35"/>
  <sheetViews>
    <sheetView showZeros="0" topLeftCell="A3" zoomScaleNormal="100" zoomScaleSheetLayoutView="70" workbookViewId="0">
      <selection activeCell="E4" sqref="E4:I4"/>
    </sheetView>
  </sheetViews>
  <sheetFormatPr defaultColWidth="17" defaultRowHeight="18" customHeight="1"/>
  <cols>
    <col min="1" max="1" width="3.25" style="5" customWidth="1"/>
    <col min="2" max="2" width="13.25" style="5" hidden="1" customWidth="1"/>
    <col min="3" max="9" width="13.125" style="5" customWidth="1"/>
    <col min="10" max="10" width="3.375" style="5" customWidth="1"/>
    <col min="11" max="16384" width="17" style="5"/>
  </cols>
  <sheetData>
    <row r="1" spans="2:9" s="1" customFormat="1" ht="18" hidden="1" customHeight="1">
      <c r="B1" s="11">
        <f>DATE(表紙!$D$8,1,1)</f>
        <v>40544</v>
      </c>
      <c r="C1" s="4">
        <f>MATCH(TEXT(B2,"aaa"),C13:I13,0)</f>
        <v>5</v>
      </c>
    </row>
    <row r="2" spans="2:9" s="1" customFormat="1" ht="18" hidden="1" customHeight="1">
      <c r="B2" s="1">
        <f>DATE(YEAR(B1),C4,DAY(B1))</f>
        <v>40725</v>
      </c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</row>
    <row r="3" spans="2:9" ht="18" customHeight="1">
      <c r="C3" s="4"/>
    </row>
    <row r="4" spans="2:9" s="6" customFormat="1" ht="42">
      <c r="C4" s="7">
        <v>7</v>
      </c>
      <c r="D4" s="7" t="s">
        <v>0</v>
      </c>
      <c r="E4" s="49"/>
      <c r="F4" s="49"/>
      <c r="G4" s="49"/>
      <c r="H4" s="49"/>
      <c r="I4" s="49"/>
    </row>
    <row r="5" spans="2:9" s="6" customFormat="1" ht="42" customHeight="1">
      <c r="C5" s="50"/>
      <c r="D5" s="51"/>
      <c r="E5" s="51"/>
      <c r="F5" s="51"/>
      <c r="G5" s="51"/>
      <c r="H5" s="51"/>
      <c r="I5" s="52"/>
    </row>
    <row r="6" spans="2:9" s="6" customFormat="1" ht="45.75" customHeight="1">
      <c r="C6" s="53"/>
      <c r="D6" s="54"/>
      <c r="E6" s="54"/>
      <c r="F6" s="54"/>
      <c r="G6" s="54"/>
      <c r="H6" s="54"/>
      <c r="I6" s="55"/>
    </row>
    <row r="7" spans="2:9" s="6" customFormat="1" ht="45.75" customHeight="1">
      <c r="C7" s="53"/>
      <c r="D7" s="54"/>
      <c r="E7" s="54"/>
      <c r="F7" s="54"/>
      <c r="G7" s="54"/>
      <c r="H7" s="54"/>
      <c r="I7" s="55"/>
    </row>
    <row r="8" spans="2:9" s="6" customFormat="1" ht="45.75" customHeight="1">
      <c r="C8" s="53"/>
      <c r="D8" s="54"/>
      <c r="E8" s="54"/>
      <c r="F8" s="54"/>
      <c r="G8" s="54"/>
      <c r="H8" s="54"/>
      <c r="I8" s="55"/>
    </row>
    <row r="9" spans="2:9" s="6" customFormat="1" ht="45.75" customHeight="1">
      <c r="C9" s="53"/>
      <c r="D9" s="54"/>
      <c r="E9" s="54"/>
      <c r="F9" s="54"/>
      <c r="G9" s="54"/>
      <c r="H9" s="54"/>
      <c r="I9" s="55"/>
    </row>
    <row r="10" spans="2:9" s="1" customFormat="1" ht="45.75" customHeight="1">
      <c r="C10" s="53"/>
      <c r="D10" s="54"/>
      <c r="E10" s="54"/>
      <c r="F10" s="54"/>
      <c r="G10" s="54"/>
      <c r="H10" s="54"/>
      <c r="I10" s="55"/>
    </row>
    <row r="11" spans="2:9" ht="45.75" customHeight="1">
      <c r="C11" s="53"/>
      <c r="D11" s="54"/>
      <c r="E11" s="54"/>
      <c r="F11" s="54"/>
      <c r="G11" s="54"/>
      <c r="H11" s="54"/>
      <c r="I11" s="55"/>
    </row>
    <row r="12" spans="2:9" ht="45.75" customHeight="1">
      <c r="C12" s="56"/>
      <c r="D12" s="57"/>
      <c r="E12" s="57"/>
      <c r="F12" s="57"/>
      <c r="G12" s="57"/>
      <c r="H12" s="57"/>
      <c r="I12" s="58"/>
    </row>
    <row r="13" spans="2:9" s="1" customFormat="1" ht="42">
      <c r="C13" s="2" t="s">
        <v>8</v>
      </c>
      <c r="D13" s="2" t="s">
        <v>9</v>
      </c>
      <c r="E13" s="2" t="s">
        <v>10</v>
      </c>
      <c r="F13" s="2" t="s">
        <v>11</v>
      </c>
      <c r="G13" s="2" t="s">
        <v>12</v>
      </c>
      <c r="H13" s="2" t="s">
        <v>13</v>
      </c>
      <c r="I13" s="2" t="s">
        <v>14</v>
      </c>
    </row>
    <row r="14" spans="2:9" s="3" customFormat="1" ht="18" hidden="1" customHeight="1">
      <c r="C14" s="3">
        <f t="shared" ref="C14:I14" si="0">$B$2+C2-$C$1</f>
        <v>40721</v>
      </c>
      <c r="D14" s="3">
        <f t="shared" si="0"/>
        <v>40722</v>
      </c>
      <c r="E14" s="3">
        <f t="shared" si="0"/>
        <v>40723</v>
      </c>
      <c r="F14" s="3">
        <f t="shared" si="0"/>
        <v>40724</v>
      </c>
      <c r="G14" s="3">
        <f t="shared" si="0"/>
        <v>40725</v>
      </c>
      <c r="H14" s="3">
        <f t="shared" si="0"/>
        <v>40726</v>
      </c>
      <c r="I14" s="3">
        <f t="shared" si="0"/>
        <v>40727</v>
      </c>
    </row>
    <row r="15" spans="2:9" s="8" customFormat="1" ht="42">
      <c r="C15" s="9">
        <f t="shared" ref="C15:I15" si="1">IF(MONTH(C14)=MONTH($B$2),C14,)</f>
        <v>0</v>
      </c>
      <c r="D15" s="9">
        <f t="shared" si="1"/>
        <v>0</v>
      </c>
      <c r="E15" s="9">
        <f t="shared" si="1"/>
        <v>0</v>
      </c>
      <c r="F15" s="9">
        <f t="shared" si="1"/>
        <v>0</v>
      </c>
      <c r="G15" s="9">
        <f t="shared" si="1"/>
        <v>40725</v>
      </c>
      <c r="H15" s="9">
        <f t="shared" si="1"/>
        <v>40726</v>
      </c>
      <c r="I15" s="9">
        <f t="shared" si="1"/>
        <v>40727</v>
      </c>
    </row>
    <row r="16" spans="2:9" s="1" customFormat="1" ht="18" customHeight="1">
      <c r="C16" s="45">
        <f>IF(OR(ISNA(INDEX(表紙!$O$2:$O$23,MATCH(C14,表紙!$R$2:$R$23,0),1)),C15=0),,INDEX(表紙!$O$2:$O$23,MATCH(C14,表紙!$R$2:$R$23,0),1))</f>
        <v>0</v>
      </c>
      <c r="D16" s="45">
        <f>IF(OR(ISNA(INDEX(表紙!$O$2:$O$23,MATCH(D14,表紙!$R$2:$R$23,0),1)),D15=0),,INDEX(表紙!$O$2:$O$23,MATCH(D14,表紙!$R$2:$R$23,0),1))</f>
        <v>0</v>
      </c>
      <c r="E16" s="45">
        <f>IF(OR(ISNA(INDEX(表紙!$O$2:$O$23,MATCH(E14,表紙!$R$2:$R$23,0),1)),E15=0),,INDEX(表紙!$O$2:$O$23,MATCH(E14,表紙!$R$2:$R$23,0),1))</f>
        <v>0</v>
      </c>
      <c r="F16" s="45">
        <f>IF(OR(ISNA(INDEX(表紙!$O$2:$O$23,MATCH(F14,表紙!$R$2:$R$23,0),1)),F15=0),,INDEX(表紙!$O$2:$O$23,MATCH(F14,表紙!$R$2:$R$23,0),1))</f>
        <v>0</v>
      </c>
      <c r="G16" s="45">
        <f>IF(OR(ISNA(INDEX(表紙!$O$2:$O$23,MATCH(G14,表紙!$R$2:$R$23,0),1)),G15=0),,INDEX(表紙!$O$2:$O$23,MATCH(G14,表紙!$R$2:$R$23,0),1))</f>
        <v>0</v>
      </c>
      <c r="H16" s="45">
        <f>IF(OR(ISNA(INDEX(表紙!$O$2:$O$23,MATCH(H14,表紙!$R$2:$R$23,0),1)),H15=0),,INDEX(表紙!$O$2:$O$23,MATCH(H14,表紙!$R$2:$R$23,0),1))</f>
        <v>0</v>
      </c>
      <c r="I16" s="45">
        <f>IF(OR(ISNA(INDEX(表紙!$O$2:$O$23,MATCH(I14,表紙!$R$2:$R$23,0),1)),I15=0),,INDEX(表紙!$O$2:$O$23,MATCH(I14,表紙!$R$2:$R$23,0),1))</f>
        <v>0</v>
      </c>
    </row>
    <row r="17" spans="3:9" s="3" customFormat="1" ht="18" hidden="1" customHeight="1">
      <c r="C17" s="10">
        <f>IF(B17=0,I14+1,B17+1)</f>
        <v>40728</v>
      </c>
      <c r="D17" s="10">
        <f t="shared" ref="D17:I17" si="2">IF(C17=0,J14+1,C17+1)</f>
        <v>40729</v>
      </c>
      <c r="E17" s="10">
        <f t="shared" si="2"/>
        <v>40730</v>
      </c>
      <c r="F17" s="10">
        <f t="shared" si="2"/>
        <v>40731</v>
      </c>
      <c r="G17" s="10">
        <f t="shared" si="2"/>
        <v>40732</v>
      </c>
      <c r="H17" s="10">
        <f t="shared" si="2"/>
        <v>40733</v>
      </c>
      <c r="I17" s="10">
        <f t="shared" si="2"/>
        <v>40734</v>
      </c>
    </row>
    <row r="18" spans="3:9" s="8" customFormat="1" ht="42">
      <c r="C18" s="9">
        <f t="shared" ref="C18:I18" si="3">IF(MONTH(C17)=MONTH($B$2),C17,)</f>
        <v>40728</v>
      </c>
      <c r="D18" s="9">
        <f t="shared" si="3"/>
        <v>40729</v>
      </c>
      <c r="E18" s="9">
        <f t="shared" si="3"/>
        <v>40730</v>
      </c>
      <c r="F18" s="9">
        <f t="shared" si="3"/>
        <v>40731</v>
      </c>
      <c r="G18" s="9">
        <f t="shared" si="3"/>
        <v>40732</v>
      </c>
      <c r="H18" s="9">
        <f t="shared" si="3"/>
        <v>40733</v>
      </c>
      <c r="I18" s="9">
        <f t="shared" si="3"/>
        <v>40734</v>
      </c>
    </row>
    <row r="19" spans="3:9" s="1" customFormat="1" ht="18" customHeight="1">
      <c r="C19" s="45">
        <f>IF(OR(ISNA(INDEX(表紙!$O$2:$O$23,MATCH(C17,表紙!$R$2:$R$23,0),1)),C18=0),,INDEX(表紙!$O$2:$O$23,MATCH(C17,表紙!$R$2:$R$23,0),1))</f>
        <v>0</v>
      </c>
      <c r="D19" s="45">
        <f>IF(OR(ISNA(INDEX(表紙!$O$2:$O$23,MATCH(D17,表紙!$R$2:$R$23,0),1)),D18=0),,INDEX(表紙!$O$2:$O$23,MATCH(D17,表紙!$R$2:$R$23,0),1))</f>
        <v>0</v>
      </c>
      <c r="E19" s="45">
        <f>IF(OR(ISNA(INDEX(表紙!$O$2:$O$23,MATCH(E17,表紙!$R$2:$R$23,0),1)),E18=0),,INDEX(表紙!$O$2:$O$23,MATCH(E17,表紙!$R$2:$R$23,0),1))</f>
        <v>0</v>
      </c>
      <c r="F19" s="45">
        <f>IF(OR(ISNA(INDEX(表紙!$O$2:$O$23,MATCH(F17,表紙!$R$2:$R$23,0),1)),F18=0),,INDEX(表紙!$O$2:$O$23,MATCH(F17,表紙!$R$2:$R$23,0),1))</f>
        <v>0</v>
      </c>
      <c r="G19" s="45">
        <f>IF(OR(ISNA(INDEX(表紙!$O$2:$O$23,MATCH(G17,表紙!$R$2:$R$23,0),1)),G18=0),,INDEX(表紙!$O$2:$O$23,MATCH(G17,表紙!$R$2:$R$23,0),1))</f>
        <v>0</v>
      </c>
      <c r="H19" s="45">
        <f>IF(OR(ISNA(INDEX(表紙!$O$2:$O$23,MATCH(H17,表紙!$R$2:$R$23,0),1)),H18=0),,INDEX(表紙!$O$2:$O$23,MATCH(H17,表紙!$R$2:$R$23,0),1))</f>
        <v>0</v>
      </c>
      <c r="I19" s="45">
        <f>IF(OR(ISNA(INDEX(表紙!$O$2:$O$23,MATCH(I17,表紙!$R$2:$R$23,0),1)),I18=0),,INDEX(表紙!$O$2:$O$23,MATCH(I17,表紙!$R$2:$R$23,0),1))</f>
        <v>0</v>
      </c>
    </row>
    <row r="20" spans="3:9" s="3" customFormat="1" ht="18" hidden="1" customHeight="1">
      <c r="C20" s="10">
        <f>IF(B20=0,I17+1,B20+1)</f>
        <v>40735</v>
      </c>
      <c r="D20" s="10">
        <f t="shared" ref="D20:I20" si="4">IF(C20=0,J17+1,C20+1)</f>
        <v>40736</v>
      </c>
      <c r="E20" s="10">
        <f t="shared" si="4"/>
        <v>40737</v>
      </c>
      <c r="F20" s="10">
        <f t="shared" si="4"/>
        <v>40738</v>
      </c>
      <c r="G20" s="10">
        <f t="shared" si="4"/>
        <v>40739</v>
      </c>
      <c r="H20" s="10">
        <f t="shared" si="4"/>
        <v>40740</v>
      </c>
      <c r="I20" s="10">
        <f t="shared" si="4"/>
        <v>40741</v>
      </c>
    </row>
    <row r="21" spans="3:9" s="8" customFormat="1" ht="42">
      <c r="C21" s="9">
        <f t="shared" ref="C21:I21" si="5">IF(MONTH(C20)=MONTH($B$2),C20,)</f>
        <v>40735</v>
      </c>
      <c r="D21" s="9">
        <f t="shared" si="5"/>
        <v>40736</v>
      </c>
      <c r="E21" s="9">
        <f t="shared" si="5"/>
        <v>40737</v>
      </c>
      <c r="F21" s="9">
        <f t="shared" si="5"/>
        <v>40738</v>
      </c>
      <c r="G21" s="9">
        <f t="shared" si="5"/>
        <v>40739</v>
      </c>
      <c r="H21" s="9">
        <f t="shared" si="5"/>
        <v>40740</v>
      </c>
      <c r="I21" s="9">
        <f t="shared" si="5"/>
        <v>40741</v>
      </c>
    </row>
    <row r="22" spans="3:9" s="1" customFormat="1" ht="18" customHeight="1">
      <c r="C22" s="45">
        <f>IF(OR(ISNA(INDEX(表紙!$O$2:$O$23,MATCH(C20,表紙!$R$2:$R$23,0),1)),C21=0),,INDEX(表紙!$O$2:$O$23,MATCH(C20,表紙!$R$2:$R$23,0),1))</f>
        <v>0</v>
      </c>
      <c r="D22" s="45">
        <f>IF(OR(ISNA(INDEX(表紙!$O$2:$O$23,MATCH(D20,表紙!$R$2:$R$23,0),1)),D21=0),,INDEX(表紙!$O$2:$O$23,MATCH(D20,表紙!$R$2:$R$23,0),1))</f>
        <v>0</v>
      </c>
      <c r="E22" s="45">
        <f>IF(OR(ISNA(INDEX(表紙!$O$2:$O$23,MATCH(E20,表紙!$R$2:$R$23,0),1)),E21=0),,INDEX(表紙!$O$2:$O$23,MATCH(E20,表紙!$R$2:$R$23,0),1))</f>
        <v>0</v>
      </c>
      <c r="F22" s="45">
        <f>IF(OR(ISNA(INDEX(表紙!$O$2:$O$23,MATCH(F20,表紙!$R$2:$R$23,0),1)),F21=0),,INDEX(表紙!$O$2:$O$23,MATCH(F20,表紙!$R$2:$R$23,0),1))</f>
        <v>0</v>
      </c>
      <c r="G22" s="45">
        <f>IF(OR(ISNA(INDEX(表紙!$O$2:$O$23,MATCH(G20,表紙!$R$2:$R$23,0),1)),G21=0),,INDEX(表紙!$O$2:$O$23,MATCH(G20,表紙!$R$2:$R$23,0),1))</f>
        <v>0</v>
      </c>
      <c r="H22" s="45">
        <f>IF(OR(ISNA(INDEX(表紙!$O$2:$O$23,MATCH(H20,表紙!$R$2:$R$23,0),1)),H21=0),,INDEX(表紙!$O$2:$O$23,MATCH(H20,表紙!$R$2:$R$23,0),1))</f>
        <v>0</v>
      </c>
      <c r="I22" s="45">
        <f>IF(OR(ISNA(INDEX(表紙!$O$2:$O$23,MATCH(I20,表紙!$R$2:$R$23,0),1)),I21=0),,INDEX(表紙!$O$2:$O$23,MATCH(I20,表紙!$R$2:$R$23,0),1))</f>
        <v>0</v>
      </c>
    </row>
    <row r="23" spans="3:9" s="3" customFormat="1" ht="18" hidden="1" customHeight="1">
      <c r="C23" s="10">
        <f>IF(B23=0,I20+1,B23+1)</f>
        <v>40742</v>
      </c>
      <c r="D23" s="10">
        <f t="shared" ref="D23:I23" si="6">IF(C23=0,J20+1,C23+1)</f>
        <v>40743</v>
      </c>
      <c r="E23" s="10">
        <f t="shared" si="6"/>
        <v>40744</v>
      </c>
      <c r="F23" s="10">
        <f t="shared" si="6"/>
        <v>40745</v>
      </c>
      <c r="G23" s="10">
        <f t="shared" si="6"/>
        <v>40746</v>
      </c>
      <c r="H23" s="10">
        <f t="shared" si="6"/>
        <v>40747</v>
      </c>
      <c r="I23" s="10">
        <f t="shared" si="6"/>
        <v>40748</v>
      </c>
    </row>
    <row r="24" spans="3:9" s="8" customFormat="1" ht="42">
      <c r="C24" s="9">
        <f t="shared" ref="C24:I24" si="7">IF(MONTH(C23)=MONTH($B$2),C23,)</f>
        <v>40742</v>
      </c>
      <c r="D24" s="9">
        <f t="shared" si="7"/>
        <v>40743</v>
      </c>
      <c r="E24" s="9">
        <f t="shared" si="7"/>
        <v>40744</v>
      </c>
      <c r="F24" s="9">
        <f t="shared" si="7"/>
        <v>40745</v>
      </c>
      <c r="G24" s="9">
        <f t="shared" si="7"/>
        <v>40746</v>
      </c>
      <c r="H24" s="9">
        <f t="shared" si="7"/>
        <v>40747</v>
      </c>
      <c r="I24" s="9">
        <f t="shared" si="7"/>
        <v>40748</v>
      </c>
    </row>
    <row r="25" spans="3:9" s="1" customFormat="1" ht="18" customHeight="1">
      <c r="C25" s="45">
        <f>IF(OR(ISNA(INDEX(表紙!$O$2:$O$23,MATCH(C23,表紙!$R$2:$R$23,0),1)),C24=0),,INDEX(表紙!$O$2:$O$23,MATCH(C23,表紙!$R$2:$R$23,0),1))</f>
        <v>0</v>
      </c>
      <c r="D25" s="45">
        <f>IF(OR(ISNA(INDEX(表紙!$O$2:$O$23,MATCH(D23,表紙!$R$2:$R$23,0),1)),D24=0),,INDEX(表紙!$O$2:$O$23,MATCH(D23,表紙!$R$2:$R$23,0),1))</f>
        <v>0</v>
      </c>
      <c r="E25" s="45">
        <f>IF(OR(ISNA(INDEX(表紙!$O$2:$O$23,MATCH(E23,表紙!$R$2:$R$23,0),1)),E24=0),,INDEX(表紙!$O$2:$O$23,MATCH(E23,表紙!$R$2:$R$23,0),1))</f>
        <v>0</v>
      </c>
      <c r="F25" s="45">
        <f>IF(OR(ISNA(INDEX(表紙!$O$2:$O$23,MATCH(F23,表紙!$R$2:$R$23,0),1)),F24=0),,INDEX(表紙!$O$2:$O$23,MATCH(F23,表紙!$R$2:$R$23,0),1))</f>
        <v>0</v>
      </c>
      <c r="G25" s="45">
        <f>IF(OR(ISNA(INDEX(表紙!$O$2:$O$23,MATCH(G23,表紙!$R$2:$R$23,0),1)),G24=0),,INDEX(表紙!$O$2:$O$23,MATCH(G23,表紙!$R$2:$R$23,0),1))</f>
        <v>0</v>
      </c>
      <c r="H25" s="45">
        <f>IF(OR(ISNA(INDEX(表紙!$O$2:$O$23,MATCH(H23,表紙!$R$2:$R$23,0),1)),H24=0),,INDEX(表紙!$O$2:$O$23,MATCH(H23,表紙!$R$2:$R$23,0),1))</f>
        <v>0</v>
      </c>
      <c r="I25" s="45">
        <f>IF(OR(ISNA(INDEX(表紙!$O$2:$O$23,MATCH(I23,表紙!$R$2:$R$23,0),1)),I24=0),,INDEX(表紙!$O$2:$O$23,MATCH(I23,表紙!$R$2:$R$23,0),1))</f>
        <v>0</v>
      </c>
    </row>
    <row r="26" spans="3:9" s="3" customFormat="1" ht="18" hidden="1" customHeight="1">
      <c r="C26" s="10">
        <f>IF(B26=0,I23+1,B26+1)</f>
        <v>40749</v>
      </c>
      <c r="D26" s="10">
        <f t="shared" ref="D26:I26" si="8">IF(C26=0,J23+1,C26+1)</f>
        <v>40750</v>
      </c>
      <c r="E26" s="10">
        <f t="shared" si="8"/>
        <v>40751</v>
      </c>
      <c r="F26" s="10">
        <f t="shared" si="8"/>
        <v>40752</v>
      </c>
      <c r="G26" s="10">
        <f t="shared" si="8"/>
        <v>40753</v>
      </c>
      <c r="H26" s="10">
        <f t="shared" si="8"/>
        <v>40754</v>
      </c>
      <c r="I26" s="10">
        <f t="shared" si="8"/>
        <v>40755</v>
      </c>
    </row>
    <row r="27" spans="3:9" s="8" customFormat="1" ht="42">
      <c r="C27" s="9">
        <f t="shared" ref="C27:I27" si="9">IF(MONTH(C26)=MONTH($B$2),C26,)</f>
        <v>40749</v>
      </c>
      <c r="D27" s="9">
        <f t="shared" si="9"/>
        <v>40750</v>
      </c>
      <c r="E27" s="9">
        <f t="shared" si="9"/>
        <v>40751</v>
      </c>
      <c r="F27" s="9">
        <f t="shared" si="9"/>
        <v>40752</v>
      </c>
      <c r="G27" s="9">
        <f t="shared" si="9"/>
        <v>40753</v>
      </c>
      <c r="H27" s="9">
        <f t="shared" si="9"/>
        <v>40754</v>
      </c>
      <c r="I27" s="9">
        <f t="shared" si="9"/>
        <v>40755</v>
      </c>
    </row>
    <row r="28" spans="3:9" s="1" customFormat="1" ht="18" customHeight="1">
      <c r="C28" s="45">
        <f>IF(OR(ISNA(INDEX(表紙!$O$2:$O$23,MATCH(C26,表紙!$R$2:$R$23,0),1)),C27=0),,INDEX(表紙!$O$2:$O$23,MATCH(C26,表紙!$R$2:$R$23,0),1))</f>
        <v>0</v>
      </c>
      <c r="D28" s="45">
        <f>IF(OR(ISNA(INDEX(表紙!$O$2:$O$23,MATCH(D26,表紙!$R$2:$R$23,0),1)),D27=0),,INDEX(表紙!$O$2:$O$23,MATCH(D26,表紙!$R$2:$R$23,0),1))</f>
        <v>0</v>
      </c>
      <c r="E28" s="45">
        <f>IF(OR(ISNA(INDEX(表紙!$O$2:$O$23,MATCH(E26,表紙!$R$2:$R$23,0),1)),E27=0),,INDEX(表紙!$O$2:$O$23,MATCH(E26,表紙!$R$2:$R$23,0),1))</f>
        <v>0</v>
      </c>
      <c r="F28" s="45">
        <f>IF(OR(ISNA(INDEX(表紙!$O$2:$O$23,MATCH(F26,表紙!$R$2:$R$23,0),1)),F27=0),,INDEX(表紙!$O$2:$O$23,MATCH(F26,表紙!$R$2:$R$23,0),1))</f>
        <v>0</v>
      </c>
      <c r="G28" s="45">
        <f>IF(OR(ISNA(INDEX(表紙!$O$2:$O$23,MATCH(G26,表紙!$R$2:$R$23,0),1)),G27=0),,INDEX(表紙!$O$2:$O$23,MATCH(G26,表紙!$R$2:$R$23,0),1))</f>
        <v>0</v>
      </c>
      <c r="H28" s="45">
        <f>IF(OR(ISNA(INDEX(表紙!$O$2:$O$23,MATCH(H26,表紙!$R$2:$R$23,0),1)),H27=0),,INDEX(表紙!$O$2:$O$23,MATCH(H26,表紙!$R$2:$R$23,0),1))</f>
        <v>0</v>
      </c>
      <c r="I28" s="45">
        <f>IF(OR(ISNA(INDEX(表紙!$O$2:$O$23,MATCH(I26,表紙!$R$2:$R$23,0),1)),I27=0),,INDEX(表紙!$O$2:$O$23,MATCH(I26,表紙!$R$2:$R$23,0),1))</f>
        <v>0</v>
      </c>
    </row>
    <row r="29" spans="3:9" s="3" customFormat="1" ht="18" hidden="1" customHeight="1">
      <c r="C29" s="10">
        <f>IF(B29=0,I26+1,B29+1)</f>
        <v>40756</v>
      </c>
      <c r="D29" s="10">
        <f t="shared" ref="D29:I29" si="10">IF(C29=0,J26+1,C29+1)</f>
        <v>40757</v>
      </c>
      <c r="E29" s="10">
        <f t="shared" si="10"/>
        <v>40758</v>
      </c>
      <c r="F29" s="10">
        <f t="shared" si="10"/>
        <v>40759</v>
      </c>
      <c r="G29" s="10">
        <f t="shared" si="10"/>
        <v>40760</v>
      </c>
      <c r="H29" s="10">
        <f t="shared" si="10"/>
        <v>40761</v>
      </c>
      <c r="I29" s="10">
        <f t="shared" si="10"/>
        <v>40762</v>
      </c>
    </row>
    <row r="30" spans="3:9" s="8" customFormat="1" ht="42">
      <c r="C30" s="9">
        <f t="shared" ref="C30:I30" si="11">IF(MONTH(C29)=MONTH($B$2),C29,)</f>
        <v>0</v>
      </c>
      <c r="D30" s="9">
        <f t="shared" si="11"/>
        <v>0</v>
      </c>
      <c r="E30" s="9">
        <f t="shared" si="11"/>
        <v>0</v>
      </c>
      <c r="F30" s="9">
        <f t="shared" si="11"/>
        <v>0</v>
      </c>
      <c r="G30" s="9">
        <f t="shared" si="11"/>
        <v>0</v>
      </c>
      <c r="H30" s="9">
        <f t="shared" si="11"/>
        <v>0</v>
      </c>
      <c r="I30" s="9">
        <f t="shared" si="11"/>
        <v>0</v>
      </c>
    </row>
    <row r="31" spans="3:9" s="1" customFormat="1" ht="18" customHeight="1">
      <c r="C31" s="45">
        <f>IF(OR(ISNA(INDEX(表紙!$O$2:$O$23,MATCH(C29,表紙!$R$2:$R$23,0),1)),C30=0),,INDEX(表紙!$O$2:$O$23,MATCH(C29,表紙!$R$2:$R$23,0),1))</f>
        <v>0</v>
      </c>
      <c r="D31" s="45">
        <f>IF(OR(ISNA(INDEX(表紙!$O$2:$O$23,MATCH(D29,表紙!$R$2:$R$23,0),1)),D30=0),,INDEX(表紙!$O$2:$O$23,MATCH(D29,表紙!$R$2:$R$23,0),1))</f>
        <v>0</v>
      </c>
      <c r="E31" s="45">
        <f>IF(OR(ISNA(INDEX(表紙!$O$2:$O$23,MATCH(E29,表紙!$R$2:$R$23,0),1)),E30=0),,INDEX(表紙!$O$2:$O$23,MATCH(E29,表紙!$R$2:$R$23,0),1))</f>
        <v>0</v>
      </c>
      <c r="F31" s="45">
        <f>IF(OR(ISNA(INDEX(表紙!$O$2:$O$23,MATCH(F29,表紙!$R$2:$R$23,0),1)),F30=0),,INDEX(表紙!$O$2:$O$23,MATCH(F29,表紙!$R$2:$R$23,0),1))</f>
        <v>0</v>
      </c>
      <c r="G31" s="45">
        <f>IF(OR(ISNA(INDEX(表紙!$O$2:$O$23,MATCH(G29,表紙!$R$2:$R$23,0),1)),G30=0),,INDEX(表紙!$O$2:$O$23,MATCH(G29,表紙!$R$2:$R$23,0),1))</f>
        <v>0</v>
      </c>
      <c r="H31" s="45">
        <f>IF(OR(ISNA(INDEX(表紙!$O$2:$O$23,MATCH(H29,表紙!$R$2:$R$23,0),1)),H30=0),,INDEX(表紙!$O$2:$O$23,MATCH(H29,表紙!$R$2:$R$23,0),1))</f>
        <v>0</v>
      </c>
      <c r="I31" s="45">
        <f>IF(OR(ISNA(INDEX(表紙!$O$2:$O$23,MATCH(I29,表紙!$R$2:$R$23,0),1)),I30=0),,INDEX(表紙!$O$2:$O$23,MATCH(I29,表紙!$R$2:$R$23,0),1))</f>
        <v>0</v>
      </c>
    </row>
    <row r="32" spans="3:9" s="1" customFormat="1" ht="18" customHeight="1"/>
    <row r="33" s="1" customFormat="1" ht="18" customHeight="1"/>
    <row r="34" s="1" customFormat="1" ht="18" customHeight="1"/>
    <row r="35" s="1" customFormat="1" ht="18" customHeight="1"/>
  </sheetData>
  <sheetProtection sheet="1" scenarios="1" formatCells="0" selectLockedCells="1"/>
  <mergeCells count="2">
    <mergeCell ref="E4:I4"/>
    <mergeCell ref="C5:I12"/>
  </mergeCells>
  <phoneticPr fontId="1"/>
  <conditionalFormatting sqref="C15:I15 C18:I18 C21:I21 C24:I24 C27:I27 C30:I30">
    <cfRule type="expression" dxfId="11" priority="2">
      <formula>AND(OR(C$13="土",C$13="日",ISTEXT(C16)=TRUE),C15&lt;&gt;0)</formula>
    </cfRule>
  </conditionalFormatting>
  <conditionalFormatting sqref="C31:I31 C28:I28 C25:I25 C22:I22 C19:I19 C16:I16">
    <cfRule type="expression" dxfId="10" priority="1">
      <formula>OR(C$13="土",C$13="日",ISTEXT(C16)=TRUE)</formula>
    </cfRule>
  </conditionalFormatting>
  <printOptions horizontalCentered="1" verticalCentered="1"/>
  <pageMargins left="0.27559055118110237" right="0.31496062992125984" top="0.39370078740157483" bottom="0.51181102362204722" header="0.31496062992125984" footer="0.47244094488188981"/>
  <pageSetup paperSize="9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B1:I35"/>
  <sheetViews>
    <sheetView showZeros="0" topLeftCell="A3" zoomScaleNormal="100" zoomScaleSheetLayoutView="70" workbookViewId="0">
      <selection activeCell="E4" sqref="E4:I4"/>
    </sheetView>
  </sheetViews>
  <sheetFormatPr defaultColWidth="17" defaultRowHeight="18" customHeight="1"/>
  <cols>
    <col min="1" max="1" width="3.25" style="5" customWidth="1"/>
    <col min="2" max="2" width="13.25" style="5" hidden="1" customWidth="1"/>
    <col min="3" max="9" width="13.125" style="5" customWidth="1"/>
    <col min="10" max="10" width="3.375" style="5" customWidth="1"/>
    <col min="11" max="16384" width="17" style="5"/>
  </cols>
  <sheetData>
    <row r="1" spans="2:9" s="1" customFormat="1" ht="18" hidden="1" customHeight="1">
      <c r="B1" s="11">
        <f>DATE(表紙!$D$8,1,1)</f>
        <v>40544</v>
      </c>
      <c r="C1" s="4">
        <f>MATCH(TEXT(B2,"aaa"),C13:I13,0)</f>
        <v>1</v>
      </c>
    </row>
    <row r="2" spans="2:9" s="1" customFormat="1" ht="18" hidden="1" customHeight="1">
      <c r="B2" s="1">
        <f>DATE(YEAR(B1),C4,DAY(B1))</f>
        <v>40756</v>
      </c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</row>
    <row r="3" spans="2:9" ht="18" customHeight="1">
      <c r="C3" s="4"/>
    </row>
    <row r="4" spans="2:9" s="6" customFormat="1" ht="42">
      <c r="C4" s="7">
        <v>8</v>
      </c>
      <c r="D4" s="7" t="s">
        <v>0</v>
      </c>
      <c r="E4" s="49"/>
      <c r="F4" s="49"/>
      <c r="G4" s="49"/>
      <c r="H4" s="49"/>
      <c r="I4" s="49"/>
    </row>
    <row r="5" spans="2:9" s="6" customFormat="1" ht="42" customHeight="1">
      <c r="C5" s="50"/>
      <c r="D5" s="51"/>
      <c r="E5" s="51"/>
      <c r="F5" s="51"/>
      <c r="G5" s="51"/>
      <c r="H5" s="51"/>
      <c r="I5" s="52"/>
    </row>
    <row r="6" spans="2:9" s="6" customFormat="1" ht="45.75" customHeight="1">
      <c r="C6" s="53"/>
      <c r="D6" s="54"/>
      <c r="E6" s="54"/>
      <c r="F6" s="54"/>
      <c r="G6" s="54"/>
      <c r="H6" s="54"/>
      <c r="I6" s="55"/>
    </row>
    <row r="7" spans="2:9" s="6" customFormat="1" ht="45.75" customHeight="1">
      <c r="C7" s="53"/>
      <c r="D7" s="54"/>
      <c r="E7" s="54"/>
      <c r="F7" s="54"/>
      <c r="G7" s="54"/>
      <c r="H7" s="54"/>
      <c r="I7" s="55"/>
    </row>
    <row r="8" spans="2:9" s="6" customFormat="1" ht="45.75" customHeight="1">
      <c r="C8" s="53"/>
      <c r="D8" s="54"/>
      <c r="E8" s="54"/>
      <c r="F8" s="54"/>
      <c r="G8" s="54"/>
      <c r="H8" s="54"/>
      <c r="I8" s="55"/>
    </row>
    <row r="9" spans="2:9" s="6" customFormat="1" ht="45.75" customHeight="1">
      <c r="C9" s="53"/>
      <c r="D9" s="54"/>
      <c r="E9" s="54"/>
      <c r="F9" s="54"/>
      <c r="G9" s="54"/>
      <c r="H9" s="54"/>
      <c r="I9" s="55"/>
    </row>
    <row r="10" spans="2:9" s="1" customFormat="1" ht="45.75" customHeight="1">
      <c r="C10" s="53"/>
      <c r="D10" s="54"/>
      <c r="E10" s="54"/>
      <c r="F10" s="54"/>
      <c r="G10" s="54"/>
      <c r="H10" s="54"/>
      <c r="I10" s="55"/>
    </row>
    <row r="11" spans="2:9" ht="45.75" customHeight="1">
      <c r="C11" s="53"/>
      <c r="D11" s="54"/>
      <c r="E11" s="54"/>
      <c r="F11" s="54"/>
      <c r="G11" s="54"/>
      <c r="H11" s="54"/>
      <c r="I11" s="55"/>
    </row>
    <row r="12" spans="2:9" ht="45.75" customHeight="1">
      <c r="C12" s="56"/>
      <c r="D12" s="57"/>
      <c r="E12" s="57"/>
      <c r="F12" s="57"/>
      <c r="G12" s="57"/>
      <c r="H12" s="57"/>
      <c r="I12" s="58"/>
    </row>
    <row r="13" spans="2:9" s="1" customFormat="1" ht="42">
      <c r="C13" s="2" t="s">
        <v>8</v>
      </c>
      <c r="D13" s="2" t="s">
        <v>9</v>
      </c>
      <c r="E13" s="2" t="s">
        <v>10</v>
      </c>
      <c r="F13" s="2" t="s">
        <v>11</v>
      </c>
      <c r="G13" s="2" t="s">
        <v>12</v>
      </c>
      <c r="H13" s="2" t="s">
        <v>13</v>
      </c>
      <c r="I13" s="2" t="s">
        <v>14</v>
      </c>
    </row>
    <row r="14" spans="2:9" s="3" customFormat="1" ht="18" hidden="1" customHeight="1">
      <c r="C14" s="3">
        <f t="shared" ref="C14:I14" si="0">$B$2+C2-$C$1</f>
        <v>40756</v>
      </c>
      <c r="D14" s="3">
        <f t="shared" si="0"/>
        <v>40757</v>
      </c>
      <c r="E14" s="3">
        <f t="shared" si="0"/>
        <v>40758</v>
      </c>
      <c r="F14" s="3">
        <f t="shared" si="0"/>
        <v>40759</v>
      </c>
      <c r="G14" s="3">
        <f t="shared" si="0"/>
        <v>40760</v>
      </c>
      <c r="H14" s="3">
        <f t="shared" si="0"/>
        <v>40761</v>
      </c>
      <c r="I14" s="3">
        <f t="shared" si="0"/>
        <v>40762</v>
      </c>
    </row>
    <row r="15" spans="2:9" s="8" customFormat="1" ht="42">
      <c r="C15" s="9">
        <f t="shared" ref="C15:I15" si="1">IF(MONTH(C14)=MONTH($B$2),C14,)</f>
        <v>40756</v>
      </c>
      <c r="D15" s="9">
        <f t="shared" si="1"/>
        <v>40757</v>
      </c>
      <c r="E15" s="9">
        <f t="shared" si="1"/>
        <v>40758</v>
      </c>
      <c r="F15" s="9">
        <f t="shared" si="1"/>
        <v>40759</v>
      </c>
      <c r="G15" s="9">
        <f t="shared" si="1"/>
        <v>40760</v>
      </c>
      <c r="H15" s="9">
        <f t="shared" si="1"/>
        <v>40761</v>
      </c>
      <c r="I15" s="9">
        <f t="shared" si="1"/>
        <v>40762</v>
      </c>
    </row>
    <row r="16" spans="2:9" s="1" customFormat="1" ht="18" customHeight="1">
      <c r="C16" s="45">
        <f>IF(OR(ISNA(INDEX(表紙!$O$2:$O$23,MATCH(C14,表紙!$R$2:$R$23,0),1)),C15=0),,INDEX(表紙!$O$2:$O$23,MATCH(C14,表紙!$R$2:$R$23,0),1))</f>
        <v>0</v>
      </c>
      <c r="D16" s="45">
        <f>IF(OR(ISNA(INDEX(表紙!$O$2:$O$23,MATCH(D14,表紙!$R$2:$R$23,0),1)),D15=0),,INDEX(表紙!$O$2:$O$23,MATCH(D14,表紙!$R$2:$R$23,0),1))</f>
        <v>0</v>
      </c>
      <c r="E16" s="45">
        <f>IF(OR(ISNA(INDEX(表紙!$O$2:$O$23,MATCH(E14,表紙!$R$2:$R$23,0),1)),E15=0),,INDEX(表紙!$O$2:$O$23,MATCH(E14,表紙!$R$2:$R$23,0),1))</f>
        <v>0</v>
      </c>
      <c r="F16" s="45">
        <f>IF(OR(ISNA(INDEX(表紙!$O$2:$O$23,MATCH(F14,表紙!$R$2:$R$23,0),1)),F15=0),,INDEX(表紙!$O$2:$O$23,MATCH(F14,表紙!$R$2:$R$23,0),1))</f>
        <v>0</v>
      </c>
      <c r="G16" s="45">
        <f>IF(OR(ISNA(INDEX(表紙!$O$2:$O$23,MATCH(G14,表紙!$R$2:$R$23,0),1)),G15=0),,INDEX(表紙!$O$2:$O$23,MATCH(G14,表紙!$R$2:$R$23,0),1))</f>
        <v>0</v>
      </c>
      <c r="H16" s="45">
        <f>IF(OR(ISNA(INDEX(表紙!$O$2:$O$23,MATCH(H14,表紙!$R$2:$R$23,0),1)),H15=0),,INDEX(表紙!$O$2:$O$23,MATCH(H14,表紙!$R$2:$R$23,0),1))</f>
        <v>0</v>
      </c>
      <c r="I16" s="45">
        <f>IF(OR(ISNA(INDEX(表紙!$O$2:$O$23,MATCH(I14,表紙!$R$2:$R$23,0),1)),I15=0),,INDEX(表紙!$O$2:$O$23,MATCH(I14,表紙!$R$2:$R$23,0),1))</f>
        <v>0</v>
      </c>
    </row>
    <row r="17" spans="3:9" s="3" customFormat="1" ht="18" hidden="1" customHeight="1">
      <c r="C17" s="10">
        <f>IF(B17=0,I14+1,B17+1)</f>
        <v>40763</v>
      </c>
      <c r="D17" s="10">
        <f t="shared" ref="D17:I17" si="2">IF(C17=0,J14+1,C17+1)</f>
        <v>40764</v>
      </c>
      <c r="E17" s="10">
        <f t="shared" si="2"/>
        <v>40765</v>
      </c>
      <c r="F17" s="10">
        <f t="shared" si="2"/>
        <v>40766</v>
      </c>
      <c r="G17" s="10">
        <f t="shared" si="2"/>
        <v>40767</v>
      </c>
      <c r="H17" s="10">
        <f t="shared" si="2"/>
        <v>40768</v>
      </c>
      <c r="I17" s="10">
        <f t="shared" si="2"/>
        <v>40769</v>
      </c>
    </row>
    <row r="18" spans="3:9" s="8" customFormat="1" ht="42">
      <c r="C18" s="9">
        <f t="shared" ref="C18:I18" si="3">IF(MONTH(C17)=MONTH($B$2),C17,)</f>
        <v>40763</v>
      </c>
      <c r="D18" s="9">
        <f t="shared" si="3"/>
        <v>40764</v>
      </c>
      <c r="E18" s="9">
        <f t="shared" si="3"/>
        <v>40765</v>
      </c>
      <c r="F18" s="9">
        <f t="shared" si="3"/>
        <v>40766</v>
      </c>
      <c r="G18" s="9">
        <f t="shared" si="3"/>
        <v>40767</v>
      </c>
      <c r="H18" s="9">
        <f t="shared" si="3"/>
        <v>40768</v>
      </c>
      <c r="I18" s="9">
        <f t="shared" si="3"/>
        <v>40769</v>
      </c>
    </row>
    <row r="19" spans="3:9" s="1" customFormat="1" ht="18" customHeight="1">
      <c r="C19" s="45">
        <f>IF(OR(ISNA(INDEX(表紙!$O$2:$O$23,MATCH(C17,表紙!$R$2:$R$23,0),1)),C18=0),,INDEX(表紙!$O$2:$O$23,MATCH(C17,表紙!$R$2:$R$23,0),1))</f>
        <v>0</v>
      </c>
      <c r="D19" s="45">
        <f>IF(OR(ISNA(INDEX(表紙!$O$2:$O$23,MATCH(D17,表紙!$R$2:$R$23,0),1)),D18=0),,INDEX(表紙!$O$2:$O$23,MATCH(D17,表紙!$R$2:$R$23,0),1))</f>
        <v>0</v>
      </c>
      <c r="E19" s="45">
        <f>IF(OR(ISNA(INDEX(表紙!$O$2:$O$23,MATCH(E17,表紙!$R$2:$R$23,0),1)),E18=0),,INDEX(表紙!$O$2:$O$23,MATCH(E17,表紙!$R$2:$R$23,0),1))</f>
        <v>0</v>
      </c>
      <c r="F19" s="45">
        <f>IF(OR(ISNA(INDEX(表紙!$O$2:$O$23,MATCH(F17,表紙!$R$2:$R$23,0),1)),F18=0),,INDEX(表紙!$O$2:$O$23,MATCH(F17,表紙!$R$2:$R$23,0),1))</f>
        <v>0</v>
      </c>
      <c r="G19" s="45">
        <f>IF(OR(ISNA(INDEX(表紙!$O$2:$O$23,MATCH(G17,表紙!$R$2:$R$23,0),1)),G18=0),,INDEX(表紙!$O$2:$O$23,MATCH(G17,表紙!$R$2:$R$23,0),1))</f>
        <v>0</v>
      </c>
      <c r="H19" s="45">
        <f>IF(OR(ISNA(INDEX(表紙!$O$2:$O$23,MATCH(H17,表紙!$R$2:$R$23,0),1)),H18=0),,INDEX(表紙!$O$2:$O$23,MATCH(H17,表紙!$R$2:$R$23,0),1))</f>
        <v>0</v>
      </c>
      <c r="I19" s="45">
        <f>IF(OR(ISNA(INDEX(表紙!$O$2:$O$23,MATCH(I17,表紙!$R$2:$R$23,0),1)),I18=0),,INDEX(表紙!$O$2:$O$23,MATCH(I17,表紙!$R$2:$R$23,0),1))</f>
        <v>0</v>
      </c>
    </row>
    <row r="20" spans="3:9" s="3" customFormat="1" ht="18" hidden="1" customHeight="1">
      <c r="C20" s="10">
        <f>IF(B20=0,I17+1,B20+1)</f>
        <v>40770</v>
      </c>
      <c r="D20" s="10">
        <f t="shared" ref="D20:I20" si="4">IF(C20=0,J17+1,C20+1)</f>
        <v>40771</v>
      </c>
      <c r="E20" s="10">
        <f t="shared" si="4"/>
        <v>40772</v>
      </c>
      <c r="F20" s="10">
        <f t="shared" si="4"/>
        <v>40773</v>
      </c>
      <c r="G20" s="10">
        <f t="shared" si="4"/>
        <v>40774</v>
      </c>
      <c r="H20" s="10">
        <f t="shared" si="4"/>
        <v>40775</v>
      </c>
      <c r="I20" s="10">
        <f t="shared" si="4"/>
        <v>40776</v>
      </c>
    </row>
    <row r="21" spans="3:9" s="8" customFormat="1" ht="42">
      <c r="C21" s="9">
        <f t="shared" ref="C21:I21" si="5">IF(MONTH(C20)=MONTH($B$2),C20,)</f>
        <v>40770</v>
      </c>
      <c r="D21" s="9">
        <f t="shared" si="5"/>
        <v>40771</v>
      </c>
      <c r="E21" s="9">
        <f t="shared" si="5"/>
        <v>40772</v>
      </c>
      <c r="F21" s="9">
        <f t="shared" si="5"/>
        <v>40773</v>
      </c>
      <c r="G21" s="9">
        <f t="shared" si="5"/>
        <v>40774</v>
      </c>
      <c r="H21" s="9">
        <f t="shared" si="5"/>
        <v>40775</v>
      </c>
      <c r="I21" s="9">
        <f t="shared" si="5"/>
        <v>40776</v>
      </c>
    </row>
    <row r="22" spans="3:9" s="1" customFormat="1" ht="18" customHeight="1">
      <c r="C22" s="45">
        <f>IF(OR(ISNA(INDEX(表紙!$O$2:$O$23,MATCH(C20,表紙!$R$2:$R$23,0),1)),C21=0),,INDEX(表紙!$O$2:$O$23,MATCH(C20,表紙!$R$2:$R$23,0),1))</f>
        <v>0</v>
      </c>
      <c r="D22" s="45">
        <f>IF(OR(ISNA(INDEX(表紙!$O$2:$O$23,MATCH(D20,表紙!$R$2:$R$23,0),1)),D21=0),,INDEX(表紙!$O$2:$O$23,MATCH(D20,表紙!$R$2:$R$23,0),1))</f>
        <v>0</v>
      </c>
      <c r="E22" s="45">
        <f>IF(OR(ISNA(INDEX(表紙!$O$2:$O$23,MATCH(E20,表紙!$R$2:$R$23,0),1)),E21=0),,INDEX(表紙!$O$2:$O$23,MATCH(E20,表紙!$R$2:$R$23,0),1))</f>
        <v>0</v>
      </c>
      <c r="F22" s="45">
        <f>IF(OR(ISNA(INDEX(表紙!$O$2:$O$23,MATCH(F20,表紙!$R$2:$R$23,0),1)),F21=0),,INDEX(表紙!$O$2:$O$23,MATCH(F20,表紙!$R$2:$R$23,0),1))</f>
        <v>0</v>
      </c>
      <c r="G22" s="45">
        <f>IF(OR(ISNA(INDEX(表紙!$O$2:$O$23,MATCH(G20,表紙!$R$2:$R$23,0),1)),G21=0),,INDEX(表紙!$O$2:$O$23,MATCH(G20,表紙!$R$2:$R$23,0),1))</f>
        <v>0</v>
      </c>
      <c r="H22" s="45">
        <f>IF(OR(ISNA(INDEX(表紙!$O$2:$O$23,MATCH(H20,表紙!$R$2:$R$23,0),1)),H21=0),,INDEX(表紙!$O$2:$O$23,MATCH(H20,表紙!$R$2:$R$23,0),1))</f>
        <v>0</v>
      </c>
      <c r="I22" s="45">
        <f>IF(OR(ISNA(INDEX(表紙!$O$2:$O$23,MATCH(I20,表紙!$R$2:$R$23,0),1)),I21=0),,INDEX(表紙!$O$2:$O$23,MATCH(I20,表紙!$R$2:$R$23,0),1))</f>
        <v>0</v>
      </c>
    </row>
    <row r="23" spans="3:9" s="3" customFormat="1" ht="18" hidden="1" customHeight="1">
      <c r="C23" s="10">
        <f>IF(B23=0,I20+1,B23+1)</f>
        <v>40777</v>
      </c>
      <c r="D23" s="10">
        <f t="shared" ref="D23:I23" si="6">IF(C23=0,J20+1,C23+1)</f>
        <v>40778</v>
      </c>
      <c r="E23" s="10">
        <f t="shared" si="6"/>
        <v>40779</v>
      </c>
      <c r="F23" s="10">
        <f t="shared" si="6"/>
        <v>40780</v>
      </c>
      <c r="G23" s="10">
        <f t="shared" si="6"/>
        <v>40781</v>
      </c>
      <c r="H23" s="10">
        <f t="shared" si="6"/>
        <v>40782</v>
      </c>
      <c r="I23" s="10">
        <f t="shared" si="6"/>
        <v>40783</v>
      </c>
    </row>
    <row r="24" spans="3:9" s="8" customFormat="1" ht="42">
      <c r="C24" s="9">
        <f t="shared" ref="C24:I24" si="7">IF(MONTH(C23)=MONTH($B$2),C23,)</f>
        <v>40777</v>
      </c>
      <c r="D24" s="9">
        <f t="shared" si="7"/>
        <v>40778</v>
      </c>
      <c r="E24" s="9">
        <f t="shared" si="7"/>
        <v>40779</v>
      </c>
      <c r="F24" s="9">
        <f t="shared" si="7"/>
        <v>40780</v>
      </c>
      <c r="G24" s="9">
        <f t="shared" si="7"/>
        <v>40781</v>
      </c>
      <c r="H24" s="9">
        <f t="shared" si="7"/>
        <v>40782</v>
      </c>
      <c r="I24" s="9">
        <f t="shared" si="7"/>
        <v>40783</v>
      </c>
    </row>
    <row r="25" spans="3:9" s="1" customFormat="1" ht="18" customHeight="1">
      <c r="C25" s="45">
        <f>IF(OR(ISNA(INDEX(表紙!$O$2:$O$23,MATCH(C23,表紙!$R$2:$R$23,0),1)),C24=0),,INDEX(表紙!$O$2:$O$23,MATCH(C23,表紙!$R$2:$R$23,0),1))</f>
        <v>0</v>
      </c>
      <c r="D25" s="45">
        <f>IF(OR(ISNA(INDEX(表紙!$O$2:$O$23,MATCH(D23,表紙!$R$2:$R$23,0),1)),D24=0),,INDEX(表紙!$O$2:$O$23,MATCH(D23,表紙!$R$2:$R$23,0),1))</f>
        <v>0</v>
      </c>
      <c r="E25" s="45">
        <f>IF(OR(ISNA(INDEX(表紙!$O$2:$O$23,MATCH(E23,表紙!$R$2:$R$23,0),1)),E24=0),,INDEX(表紙!$O$2:$O$23,MATCH(E23,表紙!$R$2:$R$23,0),1))</f>
        <v>0</v>
      </c>
      <c r="F25" s="45">
        <f>IF(OR(ISNA(INDEX(表紙!$O$2:$O$23,MATCH(F23,表紙!$R$2:$R$23,0),1)),F24=0),,INDEX(表紙!$O$2:$O$23,MATCH(F23,表紙!$R$2:$R$23,0),1))</f>
        <v>0</v>
      </c>
      <c r="G25" s="45">
        <f>IF(OR(ISNA(INDEX(表紙!$O$2:$O$23,MATCH(G23,表紙!$R$2:$R$23,0),1)),G24=0),,INDEX(表紙!$O$2:$O$23,MATCH(G23,表紙!$R$2:$R$23,0),1))</f>
        <v>0</v>
      </c>
      <c r="H25" s="45">
        <f>IF(OR(ISNA(INDEX(表紙!$O$2:$O$23,MATCH(H23,表紙!$R$2:$R$23,0),1)),H24=0),,INDEX(表紙!$O$2:$O$23,MATCH(H23,表紙!$R$2:$R$23,0),1))</f>
        <v>0</v>
      </c>
      <c r="I25" s="45">
        <f>IF(OR(ISNA(INDEX(表紙!$O$2:$O$23,MATCH(I23,表紙!$R$2:$R$23,0),1)),I24=0),,INDEX(表紙!$O$2:$O$23,MATCH(I23,表紙!$R$2:$R$23,0),1))</f>
        <v>0</v>
      </c>
    </row>
    <row r="26" spans="3:9" s="3" customFormat="1" ht="18" hidden="1" customHeight="1">
      <c r="C26" s="10">
        <f>IF(B26=0,I23+1,B26+1)</f>
        <v>40784</v>
      </c>
      <c r="D26" s="10">
        <f t="shared" ref="D26:I26" si="8">IF(C26=0,J23+1,C26+1)</f>
        <v>40785</v>
      </c>
      <c r="E26" s="10">
        <f t="shared" si="8"/>
        <v>40786</v>
      </c>
      <c r="F26" s="10">
        <f t="shared" si="8"/>
        <v>40787</v>
      </c>
      <c r="G26" s="10">
        <f t="shared" si="8"/>
        <v>40788</v>
      </c>
      <c r="H26" s="10">
        <f t="shared" si="8"/>
        <v>40789</v>
      </c>
      <c r="I26" s="10">
        <f t="shared" si="8"/>
        <v>40790</v>
      </c>
    </row>
    <row r="27" spans="3:9" s="8" customFormat="1" ht="42">
      <c r="C27" s="9">
        <f t="shared" ref="C27:I27" si="9">IF(MONTH(C26)=MONTH($B$2),C26,)</f>
        <v>40784</v>
      </c>
      <c r="D27" s="9">
        <f t="shared" si="9"/>
        <v>40785</v>
      </c>
      <c r="E27" s="9">
        <f t="shared" si="9"/>
        <v>40786</v>
      </c>
      <c r="F27" s="9">
        <f t="shared" si="9"/>
        <v>0</v>
      </c>
      <c r="G27" s="9">
        <f t="shared" si="9"/>
        <v>0</v>
      </c>
      <c r="H27" s="9">
        <f t="shared" si="9"/>
        <v>0</v>
      </c>
      <c r="I27" s="9">
        <f t="shared" si="9"/>
        <v>0</v>
      </c>
    </row>
    <row r="28" spans="3:9" s="1" customFormat="1" ht="18" customHeight="1">
      <c r="C28" s="45">
        <f>IF(OR(ISNA(INDEX(表紙!$O$2:$O$23,MATCH(C26,表紙!$R$2:$R$23,0),1)),C27=0),,INDEX(表紙!$O$2:$O$23,MATCH(C26,表紙!$R$2:$R$23,0),1))</f>
        <v>0</v>
      </c>
      <c r="D28" s="45">
        <f>IF(OR(ISNA(INDEX(表紙!$O$2:$O$23,MATCH(D26,表紙!$R$2:$R$23,0),1)),D27=0),,INDEX(表紙!$O$2:$O$23,MATCH(D26,表紙!$R$2:$R$23,0),1))</f>
        <v>0</v>
      </c>
      <c r="E28" s="45">
        <f>IF(OR(ISNA(INDEX(表紙!$O$2:$O$23,MATCH(E26,表紙!$R$2:$R$23,0),1)),E27=0),,INDEX(表紙!$O$2:$O$23,MATCH(E26,表紙!$R$2:$R$23,0),1))</f>
        <v>0</v>
      </c>
      <c r="F28" s="45">
        <f>IF(OR(ISNA(INDEX(表紙!$O$2:$O$23,MATCH(F26,表紙!$R$2:$R$23,0),1)),F27=0),,INDEX(表紙!$O$2:$O$23,MATCH(F26,表紙!$R$2:$R$23,0),1))</f>
        <v>0</v>
      </c>
      <c r="G28" s="45">
        <f>IF(OR(ISNA(INDEX(表紙!$O$2:$O$23,MATCH(G26,表紙!$R$2:$R$23,0),1)),G27=0),,INDEX(表紙!$O$2:$O$23,MATCH(G26,表紙!$R$2:$R$23,0),1))</f>
        <v>0</v>
      </c>
      <c r="H28" s="45">
        <f>IF(OR(ISNA(INDEX(表紙!$O$2:$O$23,MATCH(H26,表紙!$R$2:$R$23,0),1)),H27=0),,INDEX(表紙!$O$2:$O$23,MATCH(H26,表紙!$R$2:$R$23,0),1))</f>
        <v>0</v>
      </c>
      <c r="I28" s="45">
        <f>IF(OR(ISNA(INDEX(表紙!$O$2:$O$23,MATCH(I26,表紙!$R$2:$R$23,0),1)),I27=0),,INDEX(表紙!$O$2:$O$23,MATCH(I26,表紙!$R$2:$R$23,0),1))</f>
        <v>0</v>
      </c>
    </row>
    <row r="29" spans="3:9" s="3" customFormat="1" ht="18" hidden="1" customHeight="1">
      <c r="C29" s="10">
        <f>IF(B29=0,I26+1,B29+1)</f>
        <v>40791</v>
      </c>
      <c r="D29" s="10">
        <f t="shared" ref="D29:I29" si="10">IF(C29=0,J26+1,C29+1)</f>
        <v>40792</v>
      </c>
      <c r="E29" s="10">
        <f t="shared" si="10"/>
        <v>40793</v>
      </c>
      <c r="F29" s="10">
        <f t="shared" si="10"/>
        <v>40794</v>
      </c>
      <c r="G29" s="10">
        <f t="shared" si="10"/>
        <v>40795</v>
      </c>
      <c r="H29" s="10">
        <f t="shared" si="10"/>
        <v>40796</v>
      </c>
      <c r="I29" s="10">
        <f t="shared" si="10"/>
        <v>40797</v>
      </c>
    </row>
    <row r="30" spans="3:9" s="8" customFormat="1" ht="42">
      <c r="C30" s="9">
        <f t="shared" ref="C30:I30" si="11">IF(MONTH(C29)=MONTH($B$2),C29,)</f>
        <v>0</v>
      </c>
      <c r="D30" s="9">
        <f t="shared" si="11"/>
        <v>0</v>
      </c>
      <c r="E30" s="9">
        <f t="shared" si="11"/>
        <v>0</v>
      </c>
      <c r="F30" s="9">
        <f t="shared" si="11"/>
        <v>0</v>
      </c>
      <c r="G30" s="9">
        <f t="shared" si="11"/>
        <v>0</v>
      </c>
      <c r="H30" s="9">
        <f t="shared" si="11"/>
        <v>0</v>
      </c>
      <c r="I30" s="9">
        <f t="shared" si="11"/>
        <v>0</v>
      </c>
    </row>
    <row r="31" spans="3:9" s="1" customFormat="1" ht="18" customHeight="1">
      <c r="C31" s="45">
        <f>IF(OR(ISNA(INDEX(表紙!$O$2:$O$23,MATCH(C29,表紙!$R$2:$R$23,0),1)),C30=0),,INDEX(表紙!$O$2:$O$23,MATCH(C29,表紙!$R$2:$R$23,0),1))</f>
        <v>0</v>
      </c>
      <c r="D31" s="45">
        <f>IF(OR(ISNA(INDEX(表紙!$O$2:$O$23,MATCH(D29,表紙!$R$2:$R$23,0),1)),D30=0),,INDEX(表紙!$O$2:$O$23,MATCH(D29,表紙!$R$2:$R$23,0),1))</f>
        <v>0</v>
      </c>
      <c r="E31" s="45">
        <f>IF(OR(ISNA(INDEX(表紙!$O$2:$O$23,MATCH(E29,表紙!$R$2:$R$23,0),1)),E30=0),,INDEX(表紙!$O$2:$O$23,MATCH(E29,表紙!$R$2:$R$23,0),1))</f>
        <v>0</v>
      </c>
      <c r="F31" s="45">
        <f>IF(OR(ISNA(INDEX(表紙!$O$2:$O$23,MATCH(F29,表紙!$R$2:$R$23,0),1)),F30=0),,INDEX(表紙!$O$2:$O$23,MATCH(F29,表紙!$R$2:$R$23,0),1))</f>
        <v>0</v>
      </c>
      <c r="G31" s="45">
        <f>IF(OR(ISNA(INDEX(表紙!$O$2:$O$23,MATCH(G29,表紙!$R$2:$R$23,0),1)),G30=0),,INDEX(表紙!$O$2:$O$23,MATCH(G29,表紙!$R$2:$R$23,0),1))</f>
        <v>0</v>
      </c>
      <c r="H31" s="45">
        <f>IF(OR(ISNA(INDEX(表紙!$O$2:$O$23,MATCH(H29,表紙!$R$2:$R$23,0),1)),H30=0),,INDEX(表紙!$O$2:$O$23,MATCH(H29,表紙!$R$2:$R$23,0),1))</f>
        <v>0</v>
      </c>
      <c r="I31" s="45">
        <f>IF(OR(ISNA(INDEX(表紙!$O$2:$O$23,MATCH(I29,表紙!$R$2:$R$23,0),1)),I30=0),,INDEX(表紙!$O$2:$O$23,MATCH(I29,表紙!$R$2:$R$23,0),1))</f>
        <v>0</v>
      </c>
    </row>
    <row r="32" spans="3:9" s="1" customFormat="1" ht="18" customHeight="1"/>
    <row r="33" s="1" customFormat="1" ht="18" customHeight="1"/>
    <row r="34" s="1" customFormat="1" ht="18" customHeight="1"/>
    <row r="35" s="1" customFormat="1" ht="18" customHeight="1"/>
  </sheetData>
  <sheetProtection sheet="1" scenarios="1" formatCells="0" selectLockedCells="1"/>
  <mergeCells count="2">
    <mergeCell ref="E4:I4"/>
    <mergeCell ref="C5:I12"/>
  </mergeCells>
  <phoneticPr fontId="1"/>
  <conditionalFormatting sqref="C15:I15 C18:I18 C21:I21 C24:I24 C27:I27 C30:I30">
    <cfRule type="expression" dxfId="9" priority="2">
      <formula>AND(OR(C$13="土",C$13="日",ISTEXT(C16)=TRUE),C15&lt;&gt;0)</formula>
    </cfRule>
  </conditionalFormatting>
  <conditionalFormatting sqref="C31:I31 C28:I28 C25:I25 C22:I22 C19:I19 C16:I16">
    <cfRule type="expression" dxfId="8" priority="1">
      <formula>OR(C$13="土",C$13="日",ISTEXT(C16)=TRUE)</formula>
    </cfRule>
  </conditionalFormatting>
  <printOptions horizontalCentered="1" verticalCentered="1"/>
  <pageMargins left="0.27559055118110237" right="0.31496062992125984" top="0.39370078740157483" bottom="0.51181102362204722" header="0.31496062992125984" footer="0.47244094488188981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13</vt:i4>
      </vt:variant>
    </vt:vector>
  </HeadingPairs>
  <TitlesOfParts>
    <vt:vector size="26" baseType="lpstr">
      <vt:lpstr>表紙</vt:lpstr>
      <vt:lpstr>１月</vt:lpstr>
      <vt:lpstr>2月</vt:lpstr>
      <vt:lpstr>3月</vt:lpstr>
      <vt:lpstr>4月</vt:lpstr>
      <vt:lpstr>5月</vt:lpstr>
      <vt:lpstr>6月</vt:lpstr>
      <vt:lpstr>7月</vt:lpstr>
      <vt:lpstr>8月</vt:lpstr>
      <vt:lpstr>9月</vt:lpstr>
      <vt:lpstr>10月</vt:lpstr>
      <vt:lpstr>11月</vt:lpstr>
      <vt:lpstr>12月</vt:lpstr>
      <vt:lpstr>'10月'!Print_Area</vt:lpstr>
      <vt:lpstr>'11月'!Print_Area</vt:lpstr>
      <vt:lpstr>'12月'!Print_Area</vt:lpstr>
      <vt:lpstr>'１月'!Print_Area</vt:lpstr>
      <vt:lpstr>'2月'!Print_Area</vt:lpstr>
      <vt:lpstr>'3月'!Print_Area</vt:lpstr>
      <vt:lpstr>'4月'!Print_Area</vt:lpstr>
      <vt:lpstr>'5月'!Print_Area</vt:lpstr>
      <vt:lpstr>'6月'!Print_Area</vt:lpstr>
      <vt:lpstr>'7月'!Print_Area</vt:lpstr>
      <vt:lpstr>'8月'!Print_Area</vt:lpstr>
      <vt:lpstr>'9月'!Print_Area</vt:lpstr>
      <vt:lpstr>表紙!Print_Area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長崎屋</dc:creator>
  <cp:lastModifiedBy>長崎屋</cp:lastModifiedBy>
  <cp:lastPrinted>2011-02-17T06:24:26Z</cp:lastPrinted>
  <dcterms:created xsi:type="dcterms:W3CDTF">2010-09-17T08:22:41Z</dcterms:created>
  <dcterms:modified xsi:type="dcterms:W3CDTF">2011-02-17T06:34:32Z</dcterms:modified>
</cp:coreProperties>
</file>