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5075" windowHeight="10065"/>
  </bookViews>
  <sheets>
    <sheet name="表紙" sheetId="2" r:id="rId1"/>
    <sheet name="カレンダー" sheetId="25" r:id="rId2"/>
    <sheet name="サンプル" sheetId="28" r:id="rId3"/>
  </sheets>
  <definedNames>
    <definedName name="_xlnm.Print_Area" localSheetId="1">カレンダー!$C$1:$CR$38</definedName>
    <definedName name="_xlnm.Print_Area" localSheetId="2">サンプル!$C$1:$CR$38</definedName>
    <definedName name="_xlnm.Print_Area" localSheetId="0">表紙!$A$1:$P$92</definedName>
  </definedNames>
  <calcPr calcId="125725"/>
</workbook>
</file>

<file path=xl/calcChain.xml><?xml version="1.0" encoding="utf-8"?>
<calcChain xmlns="http://schemas.openxmlformats.org/spreadsheetml/2006/main">
  <c r="CM2" i="28"/>
  <c r="CL7" s="1"/>
  <c r="CE2"/>
  <c r="CD7" s="1"/>
  <c r="BW2"/>
  <c r="BV7" s="1"/>
  <c r="BO2"/>
  <c r="BN7" s="1"/>
  <c r="BG2"/>
  <c r="BF7" s="1"/>
  <c r="AY2"/>
  <c r="AX7" s="1"/>
  <c r="AQ2"/>
  <c r="AP7" s="1"/>
  <c r="AI2"/>
  <c r="AH7" s="1"/>
  <c r="AA2"/>
  <c r="Z7" s="1"/>
  <c r="S2"/>
  <c r="R7" s="1"/>
  <c r="K2"/>
  <c r="J7" s="1"/>
  <c r="C2"/>
  <c r="B7" s="1"/>
  <c r="U22" i="2"/>
  <c r="U23"/>
  <c r="U24"/>
  <c r="U25"/>
  <c r="U26"/>
  <c r="U27"/>
  <c r="U28"/>
  <c r="U29"/>
  <c r="U30"/>
  <c r="U31"/>
  <c r="U32"/>
  <c r="U33"/>
  <c r="U34"/>
  <c r="U35"/>
  <c r="U36"/>
  <c r="U37"/>
  <c r="U38"/>
  <c r="U39"/>
  <c r="CM2" i="25"/>
  <c r="CL7" s="1"/>
  <c r="CE2"/>
  <c r="CD7" s="1"/>
  <c r="BW2"/>
  <c r="BV7" s="1"/>
  <c r="BO2"/>
  <c r="BN7" s="1"/>
  <c r="BG2"/>
  <c r="BF7" s="1"/>
  <c r="AY2"/>
  <c r="AX7" s="1"/>
  <c r="AQ2"/>
  <c r="AP7" s="1"/>
  <c r="AI2"/>
  <c r="AH7" s="1"/>
  <c r="AA2"/>
  <c r="Z7" s="1"/>
  <c r="S2"/>
  <c r="R7" s="1"/>
  <c r="K2"/>
  <c r="J7" s="1"/>
  <c r="C2"/>
  <c r="B7" s="1"/>
  <c r="U4" i="2"/>
  <c r="U5"/>
  <c r="U6"/>
  <c r="U7"/>
  <c r="U8"/>
  <c r="U9"/>
  <c r="U10"/>
  <c r="U11"/>
  <c r="U12"/>
  <c r="U13"/>
  <c r="U14"/>
  <c r="U15"/>
  <c r="U16"/>
  <c r="U17"/>
  <c r="U18"/>
  <c r="U19"/>
  <c r="U20"/>
  <c r="U21"/>
  <c r="U40"/>
  <c r="U3"/>
  <c r="F7" i="28" l="1"/>
  <c r="C7"/>
  <c r="B8"/>
  <c r="D7"/>
  <c r="V7"/>
  <c r="S7"/>
  <c r="R8"/>
  <c r="T7"/>
  <c r="AL7"/>
  <c r="AI7"/>
  <c r="AH8"/>
  <c r="AJ7"/>
  <c r="BB7"/>
  <c r="AY7"/>
  <c r="AX8"/>
  <c r="AZ7"/>
  <c r="BR7"/>
  <c r="BO7"/>
  <c r="BN8"/>
  <c r="BP7"/>
  <c r="CH7"/>
  <c r="CE7"/>
  <c r="CD8"/>
  <c r="CF7"/>
  <c r="N7"/>
  <c r="K7"/>
  <c r="J8"/>
  <c r="L7"/>
  <c r="AD7"/>
  <c r="AA7"/>
  <c r="Z8"/>
  <c r="AB7"/>
  <c r="AT7"/>
  <c r="AQ7"/>
  <c r="AP8"/>
  <c r="AR7"/>
  <c r="BJ7"/>
  <c r="BG7"/>
  <c r="BF8"/>
  <c r="BH7"/>
  <c r="BZ7"/>
  <c r="BW7"/>
  <c r="BV8"/>
  <c r="BX7"/>
  <c r="CP7"/>
  <c r="CM7"/>
  <c r="CL8"/>
  <c r="CN7"/>
  <c r="J8" i="25"/>
  <c r="L7"/>
  <c r="N7"/>
  <c r="K7"/>
  <c r="Z8"/>
  <c r="AB7"/>
  <c r="AD7"/>
  <c r="AA7"/>
  <c r="AP8"/>
  <c r="AR7"/>
  <c r="AT7"/>
  <c r="AQ7"/>
  <c r="BF8"/>
  <c r="BH7"/>
  <c r="BJ7"/>
  <c r="BG7"/>
  <c r="BV8"/>
  <c r="BX7"/>
  <c r="BZ7"/>
  <c r="BW7"/>
  <c r="CL8"/>
  <c r="CN7"/>
  <c r="CP7"/>
  <c r="CM7"/>
  <c r="B8"/>
  <c r="D7"/>
  <c r="F7"/>
  <c r="C7"/>
  <c r="R8"/>
  <c r="T7"/>
  <c r="V7"/>
  <c r="S7"/>
  <c r="AH8"/>
  <c r="AJ7"/>
  <c r="AL7"/>
  <c r="AI7"/>
  <c r="AX8"/>
  <c r="AZ7"/>
  <c r="BB7"/>
  <c r="AY7"/>
  <c r="BN8"/>
  <c r="BP7"/>
  <c r="BR7"/>
  <c r="BO7"/>
  <c r="CD8"/>
  <c r="CF7"/>
  <c r="CH7"/>
  <c r="CE7"/>
  <c r="CP8" i="28" l="1"/>
  <c r="CM8"/>
  <c r="CL9"/>
  <c r="CN8"/>
  <c r="BZ8"/>
  <c r="BW8"/>
  <c r="BV9"/>
  <c r="BX8"/>
  <c r="BJ8"/>
  <c r="BG8"/>
  <c r="BF9"/>
  <c r="BH8"/>
  <c r="AT8"/>
  <c r="AQ8"/>
  <c r="AP9"/>
  <c r="AR8"/>
  <c r="AD8"/>
  <c r="AA8"/>
  <c r="Z9"/>
  <c r="AB8"/>
  <c r="N8"/>
  <c r="K8"/>
  <c r="J9"/>
  <c r="L8"/>
  <c r="CH8"/>
  <c r="CE8"/>
  <c r="CD9"/>
  <c r="CF8"/>
  <c r="BR8"/>
  <c r="BO8"/>
  <c r="BN9"/>
  <c r="BP8"/>
  <c r="BB8"/>
  <c r="AY8"/>
  <c r="AX9"/>
  <c r="AZ8"/>
  <c r="AL8"/>
  <c r="AI8"/>
  <c r="AH9"/>
  <c r="AJ8"/>
  <c r="V8"/>
  <c r="S8"/>
  <c r="R9"/>
  <c r="T8"/>
  <c r="F8"/>
  <c r="C8"/>
  <c r="B9"/>
  <c r="D8"/>
  <c r="CD9" i="25"/>
  <c r="CF8"/>
  <c r="CH8"/>
  <c r="CE8"/>
  <c r="BN9"/>
  <c r="BP8"/>
  <c r="BR8"/>
  <c r="BO8"/>
  <c r="AX9"/>
  <c r="AZ8"/>
  <c r="BB8"/>
  <c r="AY8"/>
  <c r="AH9"/>
  <c r="AJ8"/>
  <c r="AL8"/>
  <c r="AI8"/>
  <c r="R9"/>
  <c r="T8"/>
  <c r="V8"/>
  <c r="S8"/>
  <c r="B9"/>
  <c r="D8"/>
  <c r="F8"/>
  <c r="C8"/>
  <c r="CL9"/>
  <c r="CN8"/>
  <c r="CP8"/>
  <c r="CM8"/>
  <c r="BV9"/>
  <c r="BX8"/>
  <c r="BZ8"/>
  <c r="BW8"/>
  <c r="BF9"/>
  <c r="BH8"/>
  <c r="BJ8"/>
  <c r="BG8"/>
  <c r="AP9"/>
  <c r="AR8"/>
  <c r="AT8"/>
  <c r="AQ8"/>
  <c r="Z9"/>
  <c r="AB8"/>
  <c r="AD8"/>
  <c r="AA8"/>
  <c r="J9"/>
  <c r="L8"/>
  <c r="N8"/>
  <c r="K8"/>
  <c r="F9" i="28" l="1"/>
  <c r="C9"/>
  <c r="B10"/>
  <c r="D9"/>
  <c r="V9"/>
  <c r="S9"/>
  <c r="R10"/>
  <c r="T9"/>
  <c r="AL9"/>
  <c r="AI9"/>
  <c r="AH10"/>
  <c r="AJ9"/>
  <c r="BB9"/>
  <c r="AY9"/>
  <c r="AX10"/>
  <c r="AZ9"/>
  <c r="BR9"/>
  <c r="BO9"/>
  <c r="BN10"/>
  <c r="BP9"/>
  <c r="CH9"/>
  <c r="CE9"/>
  <c r="CD10"/>
  <c r="CF9"/>
  <c r="N9"/>
  <c r="K9"/>
  <c r="J10"/>
  <c r="L9"/>
  <c r="AD9"/>
  <c r="AA9"/>
  <c r="Z10"/>
  <c r="AB9"/>
  <c r="AT9"/>
  <c r="AQ9"/>
  <c r="AP10"/>
  <c r="AR9"/>
  <c r="BJ9"/>
  <c r="BG9"/>
  <c r="BF10"/>
  <c r="BH9"/>
  <c r="BZ9"/>
  <c r="BW9"/>
  <c r="BV10"/>
  <c r="BX9"/>
  <c r="CP9"/>
  <c r="CM9"/>
  <c r="CL10"/>
  <c r="CN9"/>
  <c r="J10" i="25"/>
  <c r="L9"/>
  <c r="N9"/>
  <c r="K9"/>
  <c r="Z10"/>
  <c r="AB9"/>
  <c r="AD9"/>
  <c r="AA9"/>
  <c r="AP10"/>
  <c r="AR9"/>
  <c r="AT9"/>
  <c r="AQ9"/>
  <c r="BF10"/>
  <c r="BH9"/>
  <c r="BJ9"/>
  <c r="BG9"/>
  <c r="BV10"/>
  <c r="BX9"/>
  <c r="BZ9"/>
  <c r="BW9"/>
  <c r="CL10"/>
  <c r="CN9"/>
  <c r="CP9"/>
  <c r="CM9"/>
  <c r="B10"/>
  <c r="D9"/>
  <c r="F9"/>
  <c r="C9"/>
  <c r="R10"/>
  <c r="T9"/>
  <c r="V9"/>
  <c r="S9"/>
  <c r="AH10"/>
  <c r="AJ9"/>
  <c r="AL9"/>
  <c r="AI9"/>
  <c r="AX10"/>
  <c r="AZ9"/>
  <c r="BB9"/>
  <c r="AY9"/>
  <c r="BN10"/>
  <c r="BP9"/>
  <c r="BR9"/>
  <c r="BO9"/>
  <c r="CD10"/>
  <c r="CF9"/>
  <c r="CH9"/>
  <c r="CE9"/>
  <c r="CP10" i="28" l="1"/>
  <c r="CM10"/>
  <c r="CL11"/>
  <c r="CN10"/>
  <c r="BZ10"/>
  <c r="BW10"/>
  <c r="BV11"/>
  <c r="BX10"/>
  <c r="BJ10"/>
  <c r="BG10"/>
  <c r="BF11"/>
  <c r="BH10"/>
  <c r="AT10"/>
  <c r="AQ10"/>
  <c r="AP11"/>
  <c r="AR10"/>
  <c r="AD10"/>
  <c r="AA10"/>
  <c r="Z11"/>
  <c r="AB10"/>
  <c r="N10"/>
  <c r="K10"/>
  <c r="J11"/>
  <c r="L10"/>
  <c r="CH10"/>
  <c r="CE10"/>
  <c r="CD11"/>
  <c r="CF10"/>
  <c r="BR10"/>
  <c r="BO10"/>
  <c r="BN11"/>
  <c r="BP10"/>
  <c r="BB10"/>
  <c r="AY10"/>
  <c r="AX11"/>
  <c r="AZ10"/>
  <c r="AL10"/>
  <c r="AI10"/>
  <c r="AH11"/>
  <c r="AJ10"/>
  <c r="V10"/>
  <c r="S10"/>
  <c r="R11"/>
  <c r="T10"/>
  <c r="F10"/>
  <c r="C10"/>
  <c r="B11"/>
  <c r="D10"/>
  <c r="CD11" i="25"/>
  <c r="CF10"/>
  <c r="CH10"/>
  <c r="CE10"/>
  <c r="BN11"/>
  <c r="BP10"/>
  <c r="BR10"/>
  <c r="BO10"/>
  <c r="AX11"/>
  <c r="AZ10"/>
  <c r="BB10"/>
  <c r="AY10"/>
  <c r="AH11"/>
  <c r="AJ10"/>
  <c r="AL10"/>
  <c r="AI10"/>
  <c r="R11"/>
  <c r="T10"/>
  <c r="V10"/>
  <c r="S10"/>
  <c r="B11"/>
  <c r="D10"/>
  <c r="F10"/>
  <c r="C10"/>
  <c r="CL11"/>
  <c r="CN10"/>
  <c r="CP10"/>
  <c r="CM10"/>
  <c r="BV11"/>
  <c r="BX10"/>
  <c r="BZ10"/>
  <c r="BW10"/>
  <c r="BF11"/>
  <c r="BH10"/>
  <c r="BJ10"/>
  <c r="BG10"/>
  <c r="AP11"/>
  <c r="AR10"/>
  <c r="AT10"/>
  <c r="AQ10"/>
  <c r="Z11"/>
  <c r="AB10"/>
  <c r="AD10"/>
  <c r="AA10"/>
  <c r="J11"/>
  <c r="L10"/>
  <c r="N10"/>
  <c r="K10"/>
  <c r="F11" i="28" l="1"/>
  <c r="C11"/>
  <c r="B12"/>
  <c r="D11"/>
  <c r="V11"/>
  <c r="S11"/>
  <c r="R12"/>
  <c r="T11"/>
  <c r="AL11"/>
  <c r="AI11"/>
  <c r="AH12"/>
  <c r="AJ11"/>
  <c r="BB11"/>
  <c r="AY11"/>
  <c r="AX12"/>
  <c r="AZ11"/>
  <c r="BR11"/>
  <c r="BO11"/>
  <c r="BN12"/>
  <c r="BP11"/>
  <c r="CH11"/>
  <c r="CE11"/>
  <c r="CD12"/>
  <c r="CF11"/>
  <c r="N11"/>
  <c r="K11"/>
  <c r="J12"/>
  <c r="L11"/>
  <c r="AD11"/>
  <c r="AA11"/>
  <c r="Z12"/>
  <c r="AB11"/>
  <c r="AT11"/>
  <c r="AQ11"/>
  <c r="AP12"/>
  <c r="AR11"/>
  <c r="BJ11"/>
  <c r="BG11"/>
  <c r="BF12"/>
  <c r="BH11"/>
  <c r="BZ11"/>
  <c r="BW11"/>
  <c r="BV12"/>
  <c r="BX11"/>
  <c r="CP11"/>
  <c r="CM11"/>
  <c r="CL12"/>
  <c r="CN11"/>
  <c r="J12" i="25"/>
  <c r="L11"/>
  <c r="N11"/>
  <c r="K11"/>
  <c r="Z12"/>
  <c r="AB11"/>
  <c r="AD11"/>
  <c r="AA11"/>
  <c r="AP12"/>
  <c r="AR11"/>
  <c r="AT11"/>
  <c r="AQ11"/>
  <c r="BF12"/>
  <c r="BH11"/>
  <c r="BJ11"/>
  <c r="BG11"/>
  <c r="BV12"/>
  <c r="BX11"/>
  <c r="BZ11"/>
  <c r="BW11"/>
  <c r="CL12"/>
  <c r="CN11"/>
  <c r="CP11"/>
  <c r="CM11"/>
  <c r="B12"/>
  <c r="D11"/>
  <c r="F11"/>
  <c r="C11"/>
  <c r="R12"/>
  <c r="T11"/>
  <c r="V11"/>
  <c r="S11"/>
  <c r="AH12"/>
  <c r="AJ11"/>
  <c r="AL11"/>
  <c r="AI11"/>
  <c r="AX12"/>
  <c r="AZ11"/>
  <c r="BB11"/>
  <c r="AY11"/>
  <c r="BN12"/>
  <c r="BP11"/>
  <c r="BR11"/>
  <c r="BO11"/>
  <c r="CD12"/>
  <c r="CF11"/>
  <c r="CH11"/>
  <c r="CE11"/>
  <c r="CP12" i="28" l="1"/>
  <c r="CM12"/>
  <c r="CL13"/>
  <c r="CN12"/>
  <c r="BZ12"/>
  <c r="BW12"/>
  <c r="BV13"/>
  <c r="BX12"/>
  <c r="BJ12"/>
  <c r="BG12"/>
  <c r="BF13"/>
  <c r="BH12"/>
  <c r="AT12"/>
  <c r="AQ12"/>
  <c r="AP13"/>
  <c r="AR12"/>
  <c r="AD12"/>
  <c r="AA12"/>
  <c r="Z13"/>
  <c r="AB12"/>
  <c r="N12"/>
  <c r="K12"/>
  <c r="J13"/>
  <c r="L12"/>
  <c r="CH12"/>
  <c r="CE12"/>
  <c r="CD13"/>
  <c r="CF12"/>
  <c r="BR12"/>
  <c r="BO12"/>
  <c r="BN13"/>
  <c r="BP12"/>
  <c r="BB12"/>
  <c r="AY12"/>
  <c r="AX13"/>
  <c r="AZ12"/>
  <c r="AL12"/>
  <c r="AI12"/>
  <c r="AH13"/>
  <c r="AJ12"/>
  <c r="V12"/>
  <c r="S12"/>
  <c r="R13"/>
  <c r="T12"/>
  <c r="F12"/>
  <c r="C12"/>
  <c r="B13"/>
  <c r="D12"/>
  <c r="CD13" i="25"/>
  <c r="CF12"/>
  <c r="CH12"/>
  <c r="CE12"/>
  <c r="BN13"/>
  <c r="BP12"/>
  <c r="BR12"/>
  <c r="BO12"/>
  <c r="AX13"/>
  <c r="AZ12"/>
  <c r="BB12"/>
  <c r="AY12"/>
  <c r="AH13"/>
  <c r="AJ12"/>
  <c r="AL12"/>
  <c r="AI12"/>
  <c r="R13"/>
  <c r="T12"/>
  <c r="V12"/>
  <c r="S12"/>
  <c r="B13"/>
  <c r="D12"/>
  <c r="F12"/>
  <c r="C12"/>
  <c r="CL13"/>
  <c r="CN12"/>
  <c r="CP12"/>
  <c r="CM12"/>
  <c r="BV13"/>
  <c r="BX12"/>
  <c r="BZ12"/>
  <c r="BW12"/>
  <c r="BF13"/>
  <c r="BH12"/>
  <c r="BJ12"/>
  <c r="BG12"/>
  <c r="AP13"/>
  <c r="AR12"/>
  <c r="AT12"/>
  <c r="AQ12"/>
  <c r="Z13"/>
  <c r="AB12"/>
  <c r="AD12"/>
  <c r="AA12"/>
  <c r="J13"/>
  <c r="L12"/>
  <c r="N12"/>
  <c r="K12"/>
  <c r="F13" i="28" l="1"/>
  <c r="C13"/>
  <c r="B14"/>
  <c r="D13"/>
  <c r="V13"/>
  <c r="S13"/>
  <c r="R14"/>
  <c r="T13"/>
  <c r="AL13"/>
  <c r="AI13"/>
  <c r="AH14"/>
  <c r="AJ13"/>
  <c r="BB13"/>
  <c r="AY13"/>
  <c r="AX14"/>
  <c r="AZ13"/>
  <c r="BR13"/>
  <c r="BO13"/>
  <c r="BN14"/>
  <c r="BP13"/>
  <c r="CH13"/>
  <c r="CE13"/>
  <c r="CD14"/>
  <c r="CF13"/>
  <c r="N13"/>
  <c r="K13"/>
  <c r="J14"/>
  <c r="L13"/>
  <c r="AD13"/>
  <c r="AA13"/>
  <c r="Z14"/>
  <c r="AB13"/>
  <c r="AT13"/>
  <c r="AQ13"/>
  <c r="AP14"/>
  <c r="AR13"/>
  <c r="BJ13"/>
  <c r="BG13"/>
  <c r="BF14"/>
  <c r="BH13"/>
  <c r="BZ13"/>
  <c r="BW13"/>
  <c r="BV14"/>
  <c r="BX13"/>
  <c r="CP13"/>
  <c r="CM13"/>
  <c r="CL14"/>
  <c r="CN13"/>
  <c r="J14" i="25"/>
  <c r="L13"/>
  <c r="N13"/>
  <c r="K13"/>
  <c r="Z14"/>
  <c r="AB13"/>
  <c r="AD13"/>
  <c r="AA13"/>
  <c r="AP14"/>
  <c r="AR13"/>
  <c r="AT13"/>
  <c r="AQ13"/>
  <c r="BF14"/>
  <c r="BH13"/>
  <c r="BJ13"/>
  <c r="BG13"/>
  <c r="BV14"/>
  <c r="BX13"/>
  <c r="BZ13"/>
  <c r="BW13"/>
  <c r="CL14"/>
  <c r="CN13"/>
  <c r="CP13"/>
  <c r="CM13"/>
  <c r="B14"/>
  <c r="D13"/>
  <c r="F13"/>
  <c r="C13"/>
  <c r="R14"/>
  <c r="T13"/>
  <c r="V13"/>
  <c r="S13"/>
  <c r="AH14"/>
  <c r="AJ13"/>
  <c r="AL13"/>
  <c r="AI13"/>
  <c r="AX14"/>
  <c r="AZ13"/>
  <c r="BB13"/>
  <c r="AY13"/>
  <c r="BN14"/>
  <c r="BP13"/>
  <c r="BR13"/>
  <c r="BO13"/>
  <c r="CD14"/>
  <c r="CF13"/>
  <c r="CH13"/>
  <c r="CE13"/>
  <c r="CP14" i="28" l="1"/>
  <c r="CM14"/>
  <c r="CL15"/>
  <c r="CN14"/>
  <c r="BZ14"/>
  <c r="BW14"/>
  <c r="BV15"/>
  <c r="BX14"/>
  <c r="BJ14"/>
  <c r="BG14"/>
  <c r="BF15"/>
  <c r="BH14"/>
  <c r="AT14"/>
  <c r="AQ14"/>
  <c r="AP15"/>
  <c r="AR14"/>
  <c r="AD14"/>
  <c r="AA14"/>
  <c r="Z15"/>
  <c r="AB14"/>
  <c r="N14"/>
  <c r="K14"/>
  <c r="J15"/>
  <c r="L14"/>
  <c r="CH14"/>
  <c r="CE14"/>
  <c r="CD15"/>
  <c r="CF14"/>
  <c r="BR14"/>
  <c r="BO14"/>
  <c r="BN15"/>
  <c r="BP14"/>
  <c r="BB14"/>
  <c r="AY14"/>
  <c r="AX15"/>
  <c r="AZ14"/>
  <c r="AL14"/>
  <c r="AI14"/>
  <c r="AH15"/>
  <c r="AJ14"/>
  <c r="V14"/>
  <c r="S14"/>
  <c r="R15"/>
  <c r="T14"/>
  <c r="F14"/>
  <c r="C14"/>
  <c r="B15"/>
  <c r="D14"/>
  <c r="CD15" i="25"/>
  <c r="CF14"/>
  <c r="CH14"/>
  <c r="CE14"/>
  <c r="BN15"/>
  <c r="BP14"/>
  <c r="BR14"/>
  <c r="BO14"/>
  <c r="AX15"/>
  <c r="AZ14"/>
  <c r="BB14"/>
  <c r="AY14"/>
  <c r="AH15"/>
  <c r="AJ14"/>
  <c r="AL14"/>
  <c r="AI14"/>
  <c r="R15"/>
  <c r="T14"/>
  <c r="V14"/>
  <c r="S14"/>
  <c r="B15"/>
  <c r="D14"/>
  <c r="F14"/>
  <c r="C14"/>
  <c r="CL15"/>
  <c r="CN14"/>
  <c r="CP14"/>
  <c r="CM14"/>
  <c r="BV15"/>
  <c r="BX14"/>
  <c r="BZ14"/>
  <c r="BW14"/>
  <c r="BF15"/>
  <c r="BH14"/>
  <c r="BJ14"/>
  <c r="BG14"/>
  <c r="AP15"/>
  <c r="AR14"/>
  <c r="AT14"/>
  <c r="AQ14"/>
  <c r="Z15"/>
  <c r="AB14"/>
  <c r="AD14"/>
  <c r="AA14"/>
  <c r="J15"/>
  <c r="L14"/>
  <c r="N14"/>
  <c r="K14"/>
  <c r="F15" i="28" l="1"/>
  <c r="C15"/>
  <c r="B16"/>
  <c r="D15"/>
  <c r="V15"/>
  <c r="S15"/>
  <c r="R16"/>
  <c r="T15"/>
  <c r="AL15"/>
  <c r="AI15"/>
  <c r="AH16"/>
  <c r="AJ15"/>
  <c r="BB15"/>
  <c r="AY15"/>
  <c r="AX16"/>
  <c r="AZ15"/>
  <c r="BR15"/>
  <c r="BO15"/>
  <c r="BN16"/>
  <c r="BP15"/>
  <c r="CD16"/>
  <c r="CH15"/>
  <c r="CE15"/>
  <c r="CF15"/>
  <c r="N15"/>
  <c r="K15"/>
  <c r="J16"/>
  <c r="L15"/>
  <c r="AD15"/>
  <c r="AA15"/>
  <c r="Z16"/>
  <c r="AB15"/>
  <c r="AT15"/>
  <c r="AQ15"/>
  <c r="AP16"/>
  <c r="AR15"/>
  <c r="BJ15"/>
  <c r="BG15"/>
  <c r="BF16"/>
  <c r="BH15"/>
  <c r="BV16"/>
  <c r="BZ15"/>
  <c r="BW15"/>
  <c r="BX15"/>
  <c r="CL16"/>
  <c r="CP15"/>
  <c r="CM15"/>
  <c r="CN15"/>
  <c r="J16" i="25"/>
  <c r="L15"/>
  <c r="N15"/>
  <c r="K15"/>
  <c r="Z16"/>
  <c r="AB15"/>
  <c r="AD15"/>
  <c r="AA15"/>
  <c r="AP16"/>
  <c r="AR15"/>
  <c r="AT15"/>
  <c r="AQ15"/>
  <c r="BF16"/>
  <c r="BH15"/>
  <c r="BJ15"/>
  <c r="BG15"/>
  <c r="BV16"/>
  <c r="BX15"/>
  <c r="BZ15"/>
  <c r="BW15"/>
  <c r="CL16"/>
  <c r="CN15"/>
  <c r="CP15"/>
  <c r="CM15"/>
  <c r="B16"/>
  <c r="D15"/>
  <c r="F15"/>
  <c r="C15"/>
  <c r="R16"/>
  <c r="T15"/>
  <c r="V15"/>
  <c r="S15"/>
  <c r="AH16"/>
  <c r="AJ15"/>
  <c r="AL15"/>
  <c r="AI15"/>
  <c r="AX16"/>
  <c r="AZ15"/>
  <c r="BB15"/>
  <c r="AY15"/>
  <c r="BN16"/>
  <c r="BP15"/>
  <c r="BR15"/>
  <c r="BO15"/>
  <c r="CD16"/>
  <c r="CF15"/>
  <c r="CH15"/>
  <c r="CE15"/>
  <c r="CL17" i="28" l="1"/>
  <c r="CN16"/>
  <c r="CP16"/>
  <c r="CM16"/>
  <c r="BV17"/>
  <c r="BX16"/>
  <c r="BZ16"/>
  <c r="BW16"/>
  <c r="BF17"/>
  <c r="BJ16"/>
  <c r="BG16"/>
  <c r="BH16"/>
  <c r="AP17"/>
  <c r="AT16"/>
  <c r="AQ16"/>
  <c r="AR16"/>
  <c r="Z17"/>
  <c r="AD16"/>
  <c r="AA16"/>
  <c r="AB16"/>
  <c r="J17"/>
  <c r="N16"/>
  <c r="K16"/>
  <c r="L16"/>
  <c r="CD17"/>
  <c r="CF16"/>
  <c r="CH16"/>
  <c r="CE16"/>
  <c r="BN17"/>
  <c r="BR16"/>
  <c r="BO16"/>
  <c r="BP16"/>
  <c r="AX17"/>
  <c r="BB16"/>
  <c r="AY16"/>
  <c r="AZ16"/>
  <c r="AH17"/>
  <c r="AL16"/>
  <c r="AI16"/>
  <c r="AJ16"/>
  <c r="R17"/>
  <c r="V16"/>
  <c r="S16"/>
  <c r="T16"/>
  <c r="B17"/>
  <c r="F16"/>
  <c r="C16"/>
  <c r="D16"/>
  <c r="CD17" i="25"/>
  <c r="CF16"/>
  <c r="CH16"/>
  <c r="CE16"/>
  <c r="BN17"/>
  <c r="BP16"/>
  <c r="BR16"/>
  <c r="BO16"/>
  <c r="AX17"/>
  <c r="AZ16"/>
  <c r="BB16"/>
  <c r="AY16"/>
  <c r="AH17"/>
  <c r="AJ16"/>
  <c r="AL16"/>
  <c r="AI16"/>
  <c r="R17"/>
  <c r="T16"/>
  <c r="V16"/>
  <c r="S16"/>
  <c r="B17"/>
  <c r="D16"/>
  <c r="F16"/>
  <c r="C16"/>
  <c r="CL17"/>
  <c r="CN16"/>
  <c r="CP16"/>
  <c r="CM16"/>
  <c r="BV17"/>
  <c r="BX16"/>
  <c r="BZ16"/>
  <c r="BW16"/>
  <c r="BF17"/>
  <c r="BH16"/>
  <c r="BJ16"/>
  <c r="BG16"/>
  <c r="AP17"/>
  <c r="AR16"/>
  <c r="AT16"/>
  <c r="AQ16"/>
  <c r="Z17"/>
  <c r="AB16"/>
  <c r="AD16"/>
  <c r="AA16"/>
  <c r="J17"/>
  <c r="L16"/>
  <c r="N16"/>
  <c r="K16"/>
  <c r="B18" i="28" l="1"/>
  <c r="D17"/>
  <c r="F17"/>
  <c r="C17"/>
  <c r="R18"/>
  <c r="T17"/>
  <c r="V17"/>
  <c r="S17"/>
  <c r="AH18"/>
  <c r="AJ17"/>
  <c r="AL17"/>
  <c r="AI17"/>
  <c r="AX18"/>
  <c r="AZ17"/>
  <c r="BB17"/>
  <c r="AY17"/>
  <c r="BN18"/>
  <c r="BP17"/>
  <c r="BR17"/>
  <c r="BO17"/>
  <c r="CD18"/>
  <c r="CF17"/>
  <c r="CH17"/>
  <c r="CE17"/>
  <c r="J18"/>
  <c r="L17"/>
  <c r="N17"/>
  <c r="K17"/>
  <c r="Z18"/>
  <c r="AB17"/>
  <c r="AD17"/>
  <c r="AA17"/>
  <c r="AP18"/>
  <c r="AR17"/>
  <c r="AT17"/>
  <c r="AQ17"/>
  <c r="BF18"/>
  <c r="BH17"/>
  <c r="BJ17"/>
  <c r="BG17"/>
  <c r="BV18"/>
  <c r="BX17"/>
  <c r="BZ17"/>
  <c r="BW17"/>
  <c r="CL18"/>
  <c r="CN17"/>
  <c r="CP17"/>
  <c r="CM17"/>
  <c r="J18" i="25"/>
  <c r="L17"/>
  <c r="N17"/>
  <c r="K17"/>
  <c r="Z18"/>
  <c r="AB17"/>
  <c r="AD17"/>
  <c r="AA17"/>
  <c r="AP18"/>
  <c r="AR17"/>
  <c r="AT17"/>
  <c r="AQ17"/>
  <c r="BF18"/>
  <c r="BH17"/>
  <c r="BJ17"/>
  <c r="BG17"/>
  <c r="BV18"/>
  <c r="BX17"/>
  <c r="BZ17"/>
  <c r="BW17"/>
  <c r="CL18"/>
  <c r="CN17"/>
  <c r="CP17"/>
  <c r="CM17"/>
  <c r="B18"/>
  <c r="D17"/>
  <c r="F17"/>
  <c r="C17"/>
  <c r="R18"/>
  <c r="T17"/>
  <c r="V17"/>
  <c r="S17"/>
  <c r="AH18"/>
  <c r="AJ17"/>
  <c r="AL17"/>
  <c r="AI17"/>
  <c r="AX18"/>
  <c r="AZ17"/>
  <c r="BB17"/>
  <c r="AY17"/>
  <c r="BN18"/>
  <c r="BP17"/>
  <c r="BR17"/>
  <c r="BO17"/>
  <c r="CD18"/>
  <c r="CF17"/>
  <c r="CH17"/>
  <c r="CE17"/>
  <c r="CL19" i="28" l="1"/>
  <c r="CN18"/>
  <c r="CP18"/>
  <c r="CM18"/>
  <c r="BV19"/>
  <c r="BX18"/>
  <c r="BZ18"/>
  <c r="BW18"/>
  <c r="BF19"/>
  <c r="BH18"/>
  <c r="BJ18"/>
  <c r="BG18"/>
  <c r="AP19"/>
  <c r="AR18"/>
  <c r="AT18"/>
  <c r="AQ18"/>
  <c r="Z19"/>
  <c r="AB18"/>
  <c r="AD18"/>
  <c r="AA18"/>
  <c r="J19"/>
  <c r="L18"/>
  <c r="N18"/>
  <c r="K18"/>
  <c r="CD19"/>
  <c r="CF18"/>
  <c r="CH18"/>
  <c r="CE18"/>
  <c r="BN19"/>
  <c r="BP18"/>
  <c r="BR18"/>
  <c r="BO18"/>
  <c r="AX19"/>
  <c r="AZ18"/>
  <c r="BB18"/>
  <c r="AY18"/>
  <c r="AH19"/>
  <c r="AJ18"/>
  <c r="AL18"/>
  <c r="AI18"/>
  <c r="R19"/>
  <c r="T18"/>
  <c r="V18"/>
  <c r="S18"/>
  <c r="B19"/>
  <c r="D18"/>
  <c r="F18"/>
  <c r="C18"/>
  <c r="CD19" i="25"/>
  <c r="CF18"/>
  <c r="CH18"/>
  <c r="CE18"/>
  <c r="BN19"/>
  <c r="BP18"/>
  <c r="BR18"/>
  <c r="BO18"/>
  <c r="AX19"/>
  <c r="AZ18"/>
  <c r="BB18"/>
  <c r="AY18"/>
  <c r="AH19"/>
  <c r="AJ18"/>
  <c r="AL18"/>
  <c r="AI18"/>
  <c r="R19"/>
  <c r="T18"/>
  <c r="V18"/>
  <c r="S18"/>
  <c r="B19"/>
  <c r="D18"/>
  <c r="F18"/>
  <c r="C18"/>
  <c r="CL19"/>
  <c r="CN18"/>
  <c r="CP18"/>
  <c r="CM18"/>
  <c r="BV19"/>
  <c r="BX18"/>
  <c r="BZ18"/>
  <c r="BW18"/>
  <c r="BF19"/>
  <c r="BH18"/>
  <c r="BJ18"/>
  <c r="BG18"/>
  <c r="AP19"/>
  <c r="AR18"/>
  <c r="AT18"/>
  <c r="AQ18"/>
  <c r="Z19"/>
  <c r="AB18"/>
  <c r="AD18"/>
  <c r="AA18"/>
  <c r="J19"/>
  <c r="L18"/>
  <c r="N18"/>
  <c r="K18"/>
  <c r="B20" i="28" l="1"/>
  <c r="D19"/>
  <c r="F19"/>
  <c r="C19"/>
  <c r="R20"/>
  <c r="T19"/>
  <c r="V19"/>
  <c r="S19"/>
  <c r="AH20"/>
  <c r="AJ19"/>
  <c r="AL19"/>
  <c r="AI19"/>
  <c r="AX20"/>
  <c r="AZ19"/>
  <c r="BB19"/>
  <c r="AY19"/>
  <c r="BN20"/>
  <c r="BP19"/>
  <c r="BR19"/>
  <c r="BO19"/>
  <c r="CD20"/>
  <c r="CF19"/>
  <c r="CH19"/>
  <c r="CE19"/>
  <c r="J20"/>
  <c r="L19"/>
  <c r="N19"/>
  <c r="K19"/>
  <c r="Z20"/>
  <c r="AB19"/>
  <c r="AD19"/>
  <c r="AA19"/>
  <c r="AP20"/>
  <c r="AR19"/>
  <c r="AT19"/>
  <c r="AQ19"/>
  <c r="BF20"/>
  <c r="BH19"/>
  <c r="BJ19"/>
  <c r="BG19"/>
  <c r="BV20"/>
  <c r="BX19"/>
  <c r="BZ19"/>
  <c r="BW19"/>
  <c r="CL20"/>
  <c r="CN19"/>
  <c r="CP19"/>
  <c r="CM19"/>
  <c r="J20" i="25"/>
  <c r="L19"/>
  <c r="N19"/>
  <c r="K19"/>
  <c r="Z20"/>
  <c r="AB19"/>
  <c r="AD19"/>
  <c r="AA19"/>
  <c r="AP20"/>
  <c r="AR19"/>
  <c r="AT19"/>
  <c r="AQ19"/>
  <c r="BF20"/>
  <c r="BH19"/>
  <c r="BJ19"/>
  <c r="BG19"/>
  <c r="BV20"/>
  <c r="BX19"/>
  <c r="BZ19"/>
  <c r="BW19"/>
  <c r="CL20"/>
  <c r="CN19"/>
  <c r="CP19"/>
  <c r="CM19"/>
  <c r="B20"/>
  <c r="D19"/>
  <c r="F19"/>
  <c r="C19"/>
  <c r="R20"/>
  <c r="T19"/>
  <c r="V19"/>
  <c r="S19"/>
  <c r="AH20"/>
  <c r="AJ19"/>
  <c r="AL19"/>
  <c r="AI19"/>
  <c r="AX20"/>
  <c r="AZ19"/>
  <c r="BB19"/>
  <c r="AY19"/>
  <c r="BN20"/>
  <c r="BP19"/>
  <c r="BR19"/>
  <c r="BO19"/>
  <c r="CD20"/>
  <c r="CF19"/>
  <c r="CH19"/>
  <c r="CE19"/>
  <c r="CL21" i="28" l="1"/>
  <c r="CN20"/>
  <c r="CP20"/>
  <c r="CM20"/>
  <c r="BV21"/>
  <c r="BX20"/>
  <c r="BZ20"/>
  <c r="BW20"/>
  <c r="BF21"/>
  <c r="BH20"/>
  <c r="BJ20"/>
  <c r="BG20"/>
  <c r="AP21"/>
  <c r="AR20"/>
  <c r="AT20"/>
  <c r="AQ20"/>
  <c r="Z21"/>
  <c r="AB20"/>
  <c r="AD20"/>
  <c r="AA20"/>
  <c r="J21"/>
  <c r="L20"/>
  <c r="N20"/>
  <c r="K20"/>
  <c r="CD21"/>
  <c r="CF20"/>
  <c r="CH20"/>
  <c r="CE20"/>
  <c r="BN21"/>
  <c r="BP20"/>
  <c r="BR20"/>
  <c r="BO20"/>
  <c r="AX21"/>
  <c r="AZ20"/>
  <c r="BB20"/>
  <c r="AY20"/>
  <c r="AH21"/>
  <c r="AJ20"/>
  <c r="AL20"/>
  <c r="AI20"/>
  <c r="R21"/>
  <c r="T20"/>
  <c r="V20"/>
  <c r="S20"/>
  <c r="B21"/>
  <c r="D20"/>
  <c r="F20"/>
  <c r="C20"/>
  <c r="CD21" i="25"/>
  <c r="CF20"/>
  <c r="CH20"/>
  <c r="CE20"/>
  <c r="BN21"/>
  <c r="BP20"/>
  <c r="BR20"/>
  <c r="BO20"/>
  <c r="AX21"/>
  <c r="AZ20"/>
  <c r="BB20"/>
  <c r="AY20"/>
  <c r="AH21"/>
  <c r="AJ20"/>
  <c r="AL20"/>
  <c r="AI20"/>
  <c r="R21"/>
  <c r="T20"/>
  <c r="V20"/>
  <c r="S20"/>
  <c r="B21"/>
  <c r="D20"/>
  <c r="F20"/>
  <c r="C20"/>
  <c r="CL21"/>
  <c r="CN20"/>
  <c r="CP20"/>
  <c r="CM20"/>
  <c r="BV21"/>
  <c r="BX20"/>
  <c r="BZ20"/>
  <c r="BW20"/>
  <c r="BF21"/>
  <c r="BH20"/>
  <c r="BJ20"/>
  <c r="BG20"/>
  <c r="AP21"/>
  <c r="AR20"/>
  <c r="AT20"/>
  <c r="AQ20"/>
  <c r="Z21"/>
  <c r="AB20"/>
  <c r="AD20"/>
  <c r="AA20"/>
  <c r="J21"/>
  <c r="L20"/>
  <c r="N20"/>
  <c r="K20"/>
  <c r="B22" i="28" l="1"/>
  <c r="D21"/>
  <c r="F21"/>
  <c r="C21"/>
  <c r="R22"/>
  <c r="T21"/>
  <c r="V21"/>
  <c r="S21"/>
  <c r="AH22"/>
  <c r="AJ21"/>
  <c r="AL21"/>
  <c r="AI21"/>
  <c r="AX22"/>
  <c r="AZ21"/>
  <c r="BB21"/>
  <c r="AY21"/>
  <c r="BN22"/>
  <c r="BP21"/>
  <c r="BR21"/>
  <c r="BO21"/>
  <c r="CD22"/>
  <c r="CF21"/>
  <c r="CH21"/>
  <c r="CE21"/>
  <c r="J22"/>
  <c r="L21"/>
  <c r="N21"/>
  <c r="K21"/>
  <c r="Z22"/>
  <c r="AB21"/>
  <c r="AD21"/>
  <c r="AA21"/>
  <c r="AP22"/>
  <c r="AR21"/>
  <c r="AT21"/>
  <c r="AQ21"/>
  <c r="BF22"/>
  <c r="BH21"/>
  <c r="BJ21"/>
  <c r="BG21"/>
  <c r="BV22"/>
  <c r="BX21"/>
  <c r="BZ21"/>
  <c r="BW21"/>
  <c r="CL22"/>
  <c r="CN21"/>
  <c r="CP21"/>
  <c r="CM21"/>
  <c r="J22" i="25"/>
  <c r="L21"/>
  <c r="N21"/>
  <c r="K21"/>
  <c r="Z22"/>
  <c r="AB21"/>
  <c r="AD21"/>
  <c r="AA21"/>
  <c r="AP22"/>
  <c r="AR21"/>
  <c r="AT21"/>
  <c r="AQ21"/>
  <c r="BF22"/>
  <c r="BH21"/>
  <c r="BJ21"/>
  <c r="BG21"/>
  <c r="BV22"/>
  <c r="BX21"/>
  <c r="BZ21"/>
  <c r="BW21"/>
  <c r="CL22"/>
  <c r="CN21"/>
  <c r="CP21"/>
  <c r="CM21"/>
  <c r="B22"/>
  <c r="D21"/>
  <c r="F21"/>
  <c r="C21"/>
  <c r="R22"/>
  <c r="T21"/>
  <c r="V21"/>
  <c r="S21"/>
  <c r="AH22"/>
  <c r="AJ21"/>
  <c r="AL21"/>
  <c r="AI21"/>
  <c r="AX22"/>
  <c r="AZ21"/>
  <c r="BB21"/>
  <c r="AY21"/>
  <c r="BN22"/>
  <c r="BP21"/>
  <c r="BR21"/>
  <c r="BO21"/>
  <c r="CD22"/>
  <c r="CF21"/>
  <c r="CH21"/>
  <c r="CE21"/>
  <c r="CL23" i="28" l="1"/>
  <c r="CN22"/>
  <c r="CP22"/>
  <c r="CM22"/>
  <c r="BV23"/>
  <c r="BX22"/>
  <c r="BZ22"/>
  <c r="BW22"/>
  <c r="BF23"/>
  <c r="BH22"/>
  <c r="BJ22"/>
  <c r="BG22"/>
  <c r="AP23"/>
  <c r="AR22"/>
  <c r="AT22"/>
  <c r="AQ22"/>
  <c r="Z23"/>
  <c r="AB22"/>
  <c r="AD22"/>
  <c r="AA22"/>
  <c r="J23"/>
  <c r="L22"/>
  <c r="N22"/>
  <c r="K22"/>
  <c r="CD23"/>
  <c r="CF22"/>
  <c r="CH22"/>
  <c r="CE22"/>
  <c r="BN23"/>
  <c r="BP22"/>
  <c r="BR22"/>
  <c r="BO22"/>
  <c r="AX23"/>
  <c r="AZ22"/>
  <c r="BB22"/>
  <c r="AY22"/>
  <c r="AH23"/>
  <c r="AJ22"/>
  <c r="AL22"/>
  <c r="AI22"/>
  <c r="R23"/>
  <c r="T22"/>
  <c r="V22"/>
  <c r="S22"/>
  <c r="B23"/>
  <c r="D22"/>
  <c r="F22"/>
  <c r="C22"/>
  <c r="CD23" i="25"/>
  <c r="CF22"/>
  <c r="CE22"/>
  <c r="CH22"/>
  <c r="BN23"/>
  <c r="BP22"/>
  <c r="BO22"/>
  <c r="BR22"/>
  <c r="AX23"/>
  <c r="AZ22"/>
  <c r="AY22"/>
  <c r="BB22"/>
  <c r="AH23"/>
  <c r="AJ22"/>
  <c r="AI22"/>
  <c r="AL22"/>
  <c r="R23"/>
  <c r="T22"/>
  <c r="S22"/>
  <c r="V22"/>
  <c r="B23"/>
  <c r="D22"/>
  <c r="C22"/>
  <c r="F22"/>
  <c r="CL23"/>
  <c r="CN22"/>
  <c r="CM22"/>
  <c r="CP22"/>
  <c r="BV23"/>
  <c r="BX22"/>
  <c r="BW22"/>
  <c r="BZ22"/>
  <c r="BF23"/>
  <c r="BH22"/>
  <c r="BG22"/>
  <c r="BJ22"/>
  <c r="AP23"/>
  <c r="AR22"/>
  <c r="AQ22"/>
  <c r="AT22"/>
  <c r="Z23"/>
  <c r="AB22"/>
  <c r="AA22"/>
  <c r="AD22"/>
  <c r="J23"/>
  <c r="L22"/>
  <c r="K22"/>
  <c r="N22"/>
  <c r="B24" i="28" l="1"/>
  <c r="D23"/>
  <c r="F23"/>
  <c r="C23"/>
  <c r="R24"/>
  <c r="T23"/>
  <c r="V23"/>
  <c r="S23"/>
  <c r="AH24"/>
  <c r="AJ23"/>
  <c r="AL23"/>
  <c r="AI23"/>
  <c r="AX24"/>
  <c r="AZ23"/>
  <c r="BB23"/>
  <c r="AY23"/>
  <c r="BN24"/>
  <c r="BP23"/>
  <c r="BR23"/>
  <c r="BO23"/>
  <c r="CD24"/>
  <c r="CF23"/>
  <c r="CH23"/>
  <c r="CE23"/>
  <c r="J24"/>
  <c r="L23"/>
  <c r="N23"/>
  <c r="K23"/>
  <c r="Z24"/>
  <c r="AB23"/>
  <c r="AD23"/>
  <c r="AA23"/>
  <c r="AP24"/>
  <c r="AR23"/>
  <c r="AT23"/>
  <c r="AQ23"/>
  <c r="BF24"/>
  <c r="BH23"/>
  <c r="BJ23"/>
  <c r="BG23"/>
  <c r="BV24"/>
  <c r="BX23"/>
  <c r="BZ23"/>
  <c r="BW23"/>
  <c r="CL24"/>
  <c r="CN23"/>
  <c r="CP23"/>
  <c r="CM23"/>
  <c r="J24" i="25"/>
  <c r="L23"/>
  <c r="K23"/>
  <c r="N23"/>
  <c r="Z24"/>
  <c r="AB23"/>
  <c r="AA23"/>
  <c r="AD23"/>
  <c r="AP24"/>
  <c r="AR23"/>
  <c r="AQ23"/>
  <c r="AT23"/>
  <c r="BF24"/>
  <c r="BH23"/>
  <c r="BG23"/>
  <c r="BJ23"/>
  <c r="BV24"/>
  <c r="BX23"/>
  <c r="BW23"/>
  <c r="BZ23"/>
  <c r="CL24"/>
  <c r="CN23"/>
  <c r="CM23"/>
  <c r="CP23"/>
  <c r="B24"/>
  <c r="D23"/>
  <c r="C23"/>
  <c r="F23"/>
  <c r="R24"/>
  <c r="T23"/>
  <c r="S23"/>
  <c r="V23"/>
  <c r="AH24"/>
  <c r="AJ23"/>
  <c r="AI23"/>
  <c r="AL23"/>
  <c r="AX24"/>
  <c r="AZ23"/>
  <c r="AY23"/>
  <c r="BB23"/>
  <c r="BN24"/>
  <c r="BP23"/>
  <c r="BO23"/>
  <c r="BR23"/>
  <c r="CD24"/>
  <c r="CF23"/>
  <c r="CE23"/>
  <c r="CH23"/>
  <c r="CL25" i="28" l="1"/>
  <c r="CN24"/>
  <c r="CP24"/>
  <c r="CM24"/>
  <c r="BV25"/>
  <c r="BX24"/>
  <c r="BZ24"/>
  <c r="BW24"/>
  <c r="BF25"/>
  <c r="BH24"/>
  <c r="BJ24"/>
  <c r="BG24"/>
  <c r="AP25"/>
  <c r="AR24"/>
  <c r="AT24"/>
  <c r="AQ24"/>
  <c r="Z25"/>
  <c r="AB24"/>
  <c r="AD24"/>
  <c r="AA24"/>
  <c r="J25"/>
  <c r="L24"/>
  <c r="N24"/>
  <c r="K24"/>
  <c r="CD25"/>
  <c r="CF24"/>
  <c r="CH24"/>
  <c r="CE24"/>
  <c r="BN25"/>
  <c r="BP24"/>
  <c r="BR24"/>
  <c r="BO24"/>
  <c r="AX25"/>
  <c r="AZ24"/>
  <c r="BB24"/>
  <c r="AY24"/>
  <c r="AH25"/>
  <c r="AJ24"/>
  <c r="AL24"/>
  <c r="AI24"/>
  <c r="R25"/>
  <c r="T24"/>
  <c r="V24"/>
  <c r="S24"/>
  <c r="B25"/>
  <c r="D24"/>
  <c r="F24"/>
  <c r="C24"/>
  <c r="CD25" i="25"/>
  <c r="CF24"/>
  <c r="CE24"/>
  <c r="CH24"/>
  <c r="BN25"/>
  <c r="BP24"/>
  <c r="BO24"/>
  <c r="BR24"/>
  <c r="AX25"/>
  <c r="AZ24"/>
  <c r="AY24"/>
  <c r="BB24"/>
  <c r="AH25"/>
  <c r="AJ24"/>
  <c r="AI24"/>
  <c r="AL24"/>
  <c r="R25"/>
  <c r="T24"/>
  <c r="S24"/>
  <c r="V24"/>
  <c r="B25"/>
  <c r="D24"/>
  <c r="C24"/>
  <c r="F24"/>
  <c r="CL25"/>
  <c r="CN24"/>
  <c r="CM24"/>
  <c r="CP24"/>
  <c r="BV25"/>
  <c r="BX24"/>
  <c r="BW24"/>
  <c r="BZ24"/>
  <c r="BF25"/>
  <c r="BH24"/>
  <c r="BG24"/>
  <c r="BJ24"/>
  <c r="AP25"/>
  <c r="AR24"/>
  <c r="AQ24"/>
  <c r="AT24"/>
  <c r="Z25"/>
  <c r="AB24"/>
  <c r="AA24"/>
  <c r="AD24"/>
  <c r="J25"/>
  <c r="L24"/>
  <c r="K24"/>
  <c r="N24"/>
  <c r="B26" i="28" l="1"/>
  <c r="D25"/>
  <c r="F25"/>
  <c r="C25"/>
  <c r="R26"/>
  <c r="T25"/>
  <c r="V25"/>
  <c r="S25"/>
  <c r="AH26"/>
  <c r="AJ25"/>
  <c r="AL25"/>
  <c r="AI25"/>
  <c r="AX26"/>
  <c r="AZ25"/>
  <c r="BB25"/>
  <c r="AY25"/>
  <c r="BN26"/>
  <c r="BP25"/>
  <c r="BR25"/>
  <c r="BO25"/>
  <c r="CD26"/>
  <c r="CF25"/>
  <c r="CH25"/>
  <c r="CE25"/>
  <c r="J26"/>
  <c r="L25"/>
  <c r="N25"/>
  <c r="K25"/>
  <c r="Z26"/>
  <c r="AB25"/>
  <c r="AD25"/>
  <c r="AA25"/>
  <c r="AP26"/>
  <c r="AR25"/>
  <c r="AT25"/>
  <c r="AQ25"/>
  <c r="BF26"/>
  <c r="BH25"/>
  <c r="BJ25"/>
  <c r="BG25"/>
  <c r="BV26"/>
  <c r="BX25"/>
  <c r="BZ25"/>
  <c r="BW25"/>
  <c r="CL26"/>
  <c r="CN25"/>
  <c r="CP25"/>
  <c r="CM25"/>
  <c r="J26" i="25"/>
  <c r="L25"/>
  <c r="K25"/>
  <c r="N25"/>
  <c r="Z26"/>
  <c r="AB25"/>
  <c r="AA25"/>
  <c r="AD25"/>
  <c r="AP26"/>
  <c r="AR25"/>
  <c r="AQ25"/>
  <c r="AT25"/>
  <c r="BF26"/>
  <c r="BH25"/>
  <c r="BG25"/>
  <c r="BJ25"/>
  <c r="BV26"/>
  <c r="BX25"/>
  <c r="BW25"/>
  <c r="BZ25"/>
  <c r="CL26"/>
  <c r="CN25"/>
  <c r="CM25"/>
  <c r="CP25"/>
  <c r="B26"/>
  <c r="D25"/>
  <c r="C25"/>
  <c r="F25"/>
  <c r="R26"/>
  <c r="T25"/>
  <c r="S25"/>
  <c r="V25"/>
  <c r="AH26"/>
  <c r="AJ25"/>
  <c r="AI25"/>
  <c r="AL25"/>
  <c r="AX26"/>
  <c r="AZ25"/>
  <c r="AY25"/>
  <c r="BB25"/>
  <c r="BN26"/>
  <c r="BP25"/>
  <c r="BO25"/>
  <c r="BR25"/>
  <c r="CD26"/>
  <c r="CF25"/>
  <c r="CE25"/>
  <c r="CH25"/>
  <c r="CL27" i="28" l="1"/>
  <c r="CN26"/>
  <c r="CP26"/>
  <c r="CM26"/>
  <c r="BV27"/>
  <c r="BX26"/>
  <c r="BZ26"/>
  <c r="BW26"/>
  <c r="BF27"/>
  <c r="BH26"/>
  <c r="BJ26"/>
  <c r="BG26"/>
  <c r="AP27"/>
  <c r="AR26"/>
  <c r="AT26"/>
  <c r="AQ26"/>
  <c r="Z27"/>
  <c r="AB26"/>
  <c r="AD26"/>
  <c r="AA26"/>
  <c r="J27"/>
  <c r="L26"/>
  <c r="N26"/>
  <c r="K26"/>
  <c r="CD27"/>
  <c r="CF26"/>
  <c r="CH26"/>
  <c r="CE26"/>
  <c r="BN27"/>
  <c r="BP26"/>
  <c r="BR26"/>
  <c r="BO26"/>
  <c r="AX27"/>
  <c r="AZ26"/>
  <c r="BB26"/>
  <c r="AY26"/>
  <c r="AH27"/>
  <c r="AJ26"/>
  <c r="AL26"/>
  <c r="AI26"/>
  <c r="R27"/>
  <c r="T26"/>
  <c r="V26"/>
  <c r="S26"/>
  <c r="B27"/>
  <c r="D26"/>
  <c r="F26"/>
  <c r="C26"/>
  <c r="CD27" i="25"/>
  <c r="CF26"/>
  <c r="CE26"/>
  <c r="CH26"/>
  <c r="BN27"/>
  <c r="BP26"/>
  <c r="BO26"/>
  <c r="BR26"/>
  <c r="AX27"/>
  <c r="AZ26"/>
  <c r="AY26"/>
  <c r="BB26"/>
  <c r="AH27"/>
  <c r="AJ26"/>
  <c r="AI26"/>
  <c r="AL26"/>
  <c r="R27"/>
  <c r="T26"/>
  <c r="S26"/>
  <c r="V26"/>
  <c r="B27"/>
  <c r="D26"/>
  <c r="C26"/>
  <c r="F26"/>
  <c r="CL27"/>
  <c r="CN26"/>
  <c r="CM26"/>
  <c r="CP26"/>
  <c r="BV27"/>
  <c r="BX26"/>
  <c r="BW26"/>
  <c r="BZ26"/>
  <c r="BF27"/>
  <c r="BH26"/>
  <c r="BG26"/>
  <c r="BJ26"/>
  <c r="AP27"/>
  <c r="AR26"/>
  <c r="AQ26"/>
  <c r="AT26"/>
  <c r="Z27"/>
  <c r="AB26"/>
  <c r="AA26"/>
  <c r="AD26"/>
  <c r="J27"/>
  <c r="L26"/>
  <c r="K26"/>
  <c r="N26"/>
  <c r="B28" i="28" l="1"/>
  <c r="D27"/>
  <c r="F27"/>
  <c r="C27"/>
  <c r="R28"/>
  <c r="T27"/>
  <c r="V27"/>
  <c r="S27"/>
  <c r="AH28"/>
  <c r="AL27"/>
  <c r="AI27"/>
  <c r="AJ27"/>
  <c r="AX28"/>
  <c r="AZ27"/>
  <c r="BB27"/>
  <c r="AY27"/>
  <c r="BN28"/>
  <c r="BP27"/>
  <c r="BR27"/>
  <c r="BO27"/>
  <c r="CD28"/>
  <c r="CF27"/>
  <c r="CH27"/>
  <c r="CE27"/>
  <c r="J28"/>
  <c r="L27"/>
  <c r="N27"/>
  <c r="K27"/>
  <c r="Z28"/>
  <c r="AB27"/>
  <c r="AD27"/>
  <c r="AA27"/>
  <c r="AP28"/>
  <c r="AT27"/>
  <c r="AQ27"/>
  <c r="AR27"/>
  <c r="BF28"/>
  <c r="BH27"/>
  <c r="BJ27"/>
  <c r="BG27"/>
  <c r="BV28"/>
  <c r="BX27"/>
  <c r="BZ27"/>
  <c r="BW27"/>
  <c r="CL28"/>
  <c r="CN27"/>
  <c r="CP27"/>
  <c r="CM27"/>
  <c r="J28" i="25"/>
  <c r="L27"/>
  <c r="K27"/>
  <c r="N27"/>
  <c r="Z28"/>
  <c r="AB27"/>
  <c r="AA27"/>
  <c r="AD27"/>
  <c r="AT27"/>
  <c r="AQ27"/>
  <c r="AP28"/>
  <c r="AR27"/>
  <c r="BJ27"/>
  <c r="BG27"/>
  <c r="BF28"/>
  <c r="BH27"/>
  <c r="BZ27"/>
  <c r="BW27"/>
  <c r="BV28"/>
  <c r="BX27"/>
  <c r="CP27"/>
  <c r="CM27"/>
  <c r="CL28"/>
  <c r="CN27"/>
  <c r="B28"/>
  <c r="D27"/>
  <c r="C27"/>
  <c r="F27"/>
  <c r="R28"/>
  <c r="T27"/>
  <c r="S27"/>
  <c r="V27"/>
  <c r="AL27"/>
  <c r="AI27"/>
  <c r="AH28"/>
  <c r="AJ27"/>
  <c r="BB27"/>
  <c r="AY27"/>
  <c r="AX28"/>
  <c r="AZ27"/>
  <c r="BR27"/>
  <c r="BO27"/>
  <c r="BN28"/>
  <c r="BP27"/>
  <c r="CH27"/>
  <c r="CE27"/>
  <c r="CD28"/>
  <c r="CF27"/>
  <c r="CL29" i="28" l="1"/>
  <c r="CN28"/>
  <c r="CP28"/>
  <c r="CM28"/>
  <c r="BV29"/>
  <c r="BX28"/>
  <c r="BZ28"/>
  <c r="BW28"/>
  <c r="BF29"/>
  <c r="BH28"/>
  <c r="BJ28"/>
  <c r="BG28"/>
  <c r="AP29"/>
  <c r="AR28"/>
  <c r="AT28"/>
  <c r="AQ28"/>
  <c r="Z29"/>
  <c r="AB28"/>
  <c r="AD28"/>
  <c r="AA28"/>
  <c r="J29"/>
  <c r="L28"/>
  <c r="N28"/>
  <c r="K28"/>
  <c r="CD29"/>
  <c r="CF28"/>
  <c r="CH28"/>
  <c r="CE28"/>
  <c r="BN29"/>
  <c r="BP28"/>
  <c r="BR28"/>
  <c r="BO28"/>
  <c r="AX29"/>
  <c r="AZ28"/>
  <c r="BB28"/>
  <c r="AY28"/>
  <c r="AH29"/>
  <c r="AJ28"/>
  <c r="AL28"/>
  <c r="AI28"/>
  <c r="R29"/>
  <c r="T28"/>
  <c r="V28"/>
  <c r="S28"/>
  <c r="B29"/>
  <c r="D28"/>
  <c r="F28"/>
  <c r="C28"/>
  <c r="CH28" i="25"/>
  <c r="CE28"/>
  <c r="CD29"/>
  <c r="CF28"/>
  <c r="BR28"/>
  <c r="BO28"/>
  <c r="BN29"/>
  <c r="BP28"/>
  <c r="BB28"/>
  <c r="AY28"/>
  <c r="AX29"/>
  <c r="AZ28"/>
  <c r="AL28"/>
  <c r="AI28"/>
  <c r="AH29"/>
  <c r="AJ28"/>
  <c r="V28"/>
  <c r="S28"/>
  <c r="R29"/>
  <c r="T28"/>
  <c r="F28"/>
  <c r="C28"/>
  <c r="B29"/>
  <c r="D28"/>
  <c r="CP28"/>
  <c r="CM28"/>
  <c r="CL29"/>
  <c r="CN28"/>
  <c r="BZ28"/>
  <c r="BW28"/>
  <c r="BV29"/>
  <c r="BX28"/>
  <c r="BJ28"/>
  <c r="BG28"/>
  <c r="BF29"/>
  <c r="BH28"/>
  <c r="AT28"/>
  <c r="AQ28"/>
  <c r="AP29"/>
  <c r="AR28"/>
  <c r="AD28"/>
  <c r="AA28"/>
  <c r="Z29"/>
  <c r="AB28"/>
  <c r="N28"/>
  <c r="K28"/>
  <c r="J29"/>
  <c r="L28"/>
  <c r="B30" i="28" l="1"/>
  <c r="D29"/>
  <c r="F29"/>
  <c r="C29"/>
  <c r="R30"/>
  <c r="T29"/>
  <c r="V29"/>
  <c r="S29"/>
  <c r="AH30"/>
  <c r="AJ29"/>
  <c r="AL29"/>
  <c r="AI29"/>
  <c r="AX30"/>
  <c r="AZ29"/>
  <c r="BB29"/>
  <c r="AY29"/>
  <c r="BN30"/>
  <c r="BP29"/>
  <c r="BR29"/>
  <c r="BO29"/>
  <c r="CD30"/>
  <c r="CF29"/>
  <c r="CH29"/>
  <c r="CE29"/>
  <c r="J30"/>
  <c r="L29"/>
  <c r="N29"/>
  <c r="K29"/>
  <c r="Z30"/>
  <c r="AB29"/>
  <c r="AD29"/>
  <c r="AA29"/>
  <c r="AP30"/>
  <c r="AR29"/>
  <c r="AT29"/>
  <c r="AQ29"/>
  <c r="BF30"/>
  <c r="BH29"/>
  <c r="BJ29"/>
  <c r="BG29"/>
  <c r="BV30"/>
  <c r="BX29"/>
  <c r="BZ29"/>
  <c r="BW29"/>
  <c r="CL30"/>
  <c r="CN29"/>
  <c r="CP29"/>
  <c r="CM29"/>
  <c r="N29" i="25"/>
  <c r="K29"/>
  <c r="J30"/>
  <c r="L29"/>
  <c r="AD29"/>
  <c r="AA29"/>
  <c r="Z30"/>
  <c r="AB29"/>
  <c r="AT29"/>
  <c r="AQ29"/>
  <c r="AP30"/>
  <c r="AR29"/>
  <c r="BJ29"/>
  <c r="BG29"/>
  <c r="BF30"/>
  <c r="BH29"/>
  <c r="BZ29"/>
  <c r="BW29"/>
  <c r="BV30"/>
  <c r="BX29"/>
  <c r="CP29"/>
  <c r="CM29"/>
  <c r="CL30"/>
  <c r="CN29"/>
  <c r="F29"/>
  <c r="C29"/>
  <c r="B30"/>
  <c r="D29"/>
  <c r="V29"/>
  <c r="S29"/>
  <c r="R30"/>
  <c r="T29"/>
  <c r="AL29"/>
  <c r="AI29"/>
  <c r="AH30"/>
  <c r="AJ29"/>
  <c r="BB29"/>
  <c r="AY29"/>
  <c r="AX30"/>
  <c r="AZ29"/>
  <c r="BR29"/>
  <c r="BO29"/>
  <c r="BN30"/>
  <c r="BP29"/>
  <c r="CH29"/>
  <c r="CE29"/>
  <c r="CD30"/>
  <c r="CF29"/>
  <c r="CL31" i="28" l="1"/>
  <c r="CN30"/>
  <c r="CP30"/>
  <c r="CM30"/>
  <c r="BV31"/>
  <c r="BX30"/>
  <c r="BZ30"/>
  <c r="BW30"/>
  <c r="BF31"/>
  <c r="BH30"/>
  <c r="BJ30"/>
  <c r="BG30"/>
  <c r="AP31"/>
  <c r="AR30"/>
  <c r="AT30"/>
  <c r="AQ30"/>
  <c r="Z31"/>
  <c r="AB30"/>
  <c r="AD30"/>
  <c r="AA30"/>
  <c r="J31"/>
  <c r="L30"/>
  <c r="N30"/>
  <c r="K30"/>
  <c r="CD31"/>
  <c r="CF30"/>
  <c r="CH30"/>
  <c r="CE30"/>
  <c r="BN31"/>
  <c r="BP30"/>
  <c r="BR30"/>
  <c r="BO30"/>
  <c r="AX31"/>
  <c r="AZ30"/>
  <c r="BB30"/>
  <c r="AY30"/>
  <c r="AH31"/>
  <c r="AJ30"/>
  <c r="AL30"/>
  <c r="AI30"/>
  <c r="R31"/>
  <c r="T30"/>
  <c r="V30"/>
  <c r="S30"/>
  <c r="B31"/>
  <c r="D30"/>
  <c r="F30"/>
  <c r="C30"/>
  <c r="CH30" i="25"/>
  <c r="CE30"/>
  <c r="CD31"/>
  <c r="CF30"/>
  <c r="BR30"/>
  <c r="BO30"/>
  <c r="BN31"/>
  <c r="BP30"/>
  <c r="BB30"/>
  <c r="AY30"/>
  <c r="AX31"/>
  <c r="AZ30"/>
  <c r="AL30"/>
  <c r="AI30"/>
  <c r="AH31"/>
  <c r="AJ30"/>
  <c r="V30"/>
  <c r="S30"/>
  <c r="R31"/>
  <c r="T30"/>
  <c r="F30"/>
  <c r="C30"/>
  <c r="B31"/>
  <c r="D30"/>
  <c r="CP30"/>
  <c r="CM30"/>
  <c r="CL31"/>
  <c r="CN30"/>
  <c r="BZ30"/>
  <c r="BW30"/>
  <c r="BV31"/>
  <c r="BX30"/>
  <c r="BJ30"/>
  <c r="BG30"/>
  <c r="BF31"/>
  <c r="BH30"/>
  <c r="AT30"/>
  <c r="AQ30"/>
  <c r="AP31"/>
  <c r="AR30"/>
  <c r="AD30"/>
  <c r="AA30"/>
  <c r="Z31"/>
  <c r="AB30"/>
  <c r="N30"/>
  <c r="K30"/>
  <c r="J31"/>
  <c r="L30"/>
  <c r="B32" i="28" l="1"/>
  <c r="D31"/>
  <c r="F31"/>
  <c r="C31"/>
  <c r="R32"/>
  <c r="T31"/>
  <c r="V31"/>
  <c r="S31"/>
  <c r="AH32"/>
  <c r="AJ31"/>
  <c r="AL31"/>
  <c r="AI31"/>
  <c r="AX32"/>
  <c r="AZ31"/>
  <c r="BB31"/>
  <c r="AY31"/>
  <c r="BN32"/>
  <c r="BP31"/>
  <c r="BR31"/>
  <c r="BO31"/>
  <c r="CD32"/>
  <c r="CF31"/>
  <c r="CH31"/>
  <c r="CE31"/>
  <c r="J32"/>
  <c r="L31"/>
  <c r="N31"/>
  <c r="K31"/>
  <c r="Z32"/>
  <c r="AB31"/>
  <c r="AD31"/>
  <c r="AA31"/>
  <c r="AP32"/>
  <c r="AR31"/>
  <c r="AT31"/>
  <c r="AQ31"/>
  <c r="BF32"/>
  <c r="BH31"/>
  <c r="BJ31"/>
  <c r="BG31"/>
  <c r="BV32"/>
  <c r="BX31"/>
  <c r="BZ31"/>
  <c r="BW31"/>
  <c r="CL32"/>
  <c r="CN31"/>
  <c r="CP31"/>
  <c r="CM31"/>
  <c r="N31" i="25"/>
  <c r="K31"/>
  <c r="J32"/>
  <c r="L31"/>
  <c r="AD31"/>
  <c r="AA31"/>
  <c r="Z32"/>
  <c r="AB31"/>
  <c r="AT31"/>
  <c r="AQ31"/>
  <c r="AP32"/>
  <c r="AR31"/>
  <c r="BJ31"/>
  <c r="BG31"/>
  <c r="BF32"/>
  <c r="BH31"/>
  <c r="BZ31"/>
  <c r="BW31"/>
  <c r="BV32"/>
  <c r="BX31"/>
  <c r="CP31"/>
  <c r="CM31"/>
  <c r="CL32"/>
  <c r="CN31"/>
  <c r="F31"/>
  <c r="C31"/>
  <c r="B32"/>
  <c r="D31"/>
  <c r="V31"/>
  <c r="S31"/>
  <c r="R32"/>
  <c r="T31"/>
  <c r="AL31"/>
  <c r="AI31"/>
  <c r="AH32"/>
  <c r="AJ31"/>
  <c r="BB31"/>
  <c r="AY31"/>
  <c r="AX32"/>
  <c r="AZ31"/>
  <c r="BR31"/>
  <c r="BO31"/>
  <c r="BN32"/>
  <c r="BP31"/>
  <c r="CH31"/>
  <c r="CE31"/>
  <c r="CD32"/>
  <c r="CF31"/>
  <c r="CL33" i="28" l="1"/>
  <c r="CN32"/>
  <c r="CP32"/>
  <c r="CM32"/>
  <c r="BV33"/>
  <c r="BX32"/>
  <c r="BZ32"/>
  <c r="BW32"/>
  <c r="BF33"/>
  <c r="BH32"/>
  <c r="BJ32"/>
  <c r="BG32"/>
  <c r="AP33"/>
  <c r="AR32"/>
  <c r="AT32"/>
  <c r="AQ32"/>
  <c r="Z33"/>
  <c r="AB32"/>
  <c r="AD32"/>
  <c r="AA32"/>
  <c r="J33"/>
  <c r="L32"/>
  <c r="N32"/>
  <c r="K32"/>
  <c r="CD33"/>
  <c r="CF32"/>
  <c r="CH32"/>
  <c r="CE32"/>
  <c r="BN33"/>
  <c r="BP32"/>
  <c r="BR32"/>
  <c r="BO32"/>
  <c r="AX33"/>
  <c r="AZ32"/>
  <c r="BB32"/>
  <c r="AY32"/>
  <c r="AH33"/>
  <c r="AJ32"/>
  <c r="AL32"/>
  <c r="AI32"/>
  <c r="R33"/>
  <c r="T32"/>
  <c r="V32"/>
  <c r="S32"/>
  <c r="B33"/>
  <c r="D32"/>
  <c r="F32"/>
  <c r="C32"/>
  <c r="CH32" i="25"/>
  <c r="CE32"/>
  <c r="CD33"/>
  <c r="CF32"/>
  <c r="BR32"/>
  <c r="BO32"/>
  <c r="BN33"/>
  <c r="BP32"/>
  <c r="BB32"/>
  <c r="AY32"/>
  <c r="AX33"/>
  <c r="AZ32"/>
  <c r="AL32"/>
  <c r="AI32"/>
  <c r="AH33"/>
  <c r="AJ32"/>
  <c r="V32"/>
  <c r="S32"/>
  <c r="R33"/>
  <c r="T32"/>
  <c r="F32"/>
  <c r="C32"/>
  <c r="B33"/>
  <c r="D32"/>
  <c r="CP32"/>
  <c r="CM32"/>
  <c r="CL33"/>
  <c r="CN32"/>
  <c r="BZ32"/>
  <c r="BW32"/>
  <c r="BV33"/>
  <c r="BX32"/>
  <c r="BJ32"/>
  <c r="BG32"/>
  <c r="BF33"/>
  <c r="BH32"/>
  <c r="AT32"/>
  <c r="AQ32"/>
  <c r="AP33"/>
  <c r="AR32"/>
  <c r="AD32"/>
  <c r="AA32"/>
  <c r="Z33"/>
  <c r="AB32"/>
  <c r="N32"/>
  <c r="K32"/>
  <c r="J33"/>
  <c r="L32"/>
  <c r="B34" i="28" l="1"/>
  <c r="D33"/>
  <c r="F33"/>
  <c r="C33"/>
  <c r="R34"/>
  <c r="T33"/>
  <c r="V33"/>
  <c r="S33"/>
  <c r="AH34"/>
  <c r="AJ33"/>
  <c r="AL33"/>
  <c r="AI33"/>
  <c r="AX34"/>
  <c r="AZ33"/>
  <c r="BB33"/>
  <c r="AY33"/>
  <c r="BN34"/>
  <c r="BP33"/>
  <c r="BR33"/>
  <c r="BO33"/>
  <c r="CD34"/>
  <c r="CF33"/>
  <c r="CH33"/>
  <c r="CE33"/>
  <c r="J34"/>
  <c r="L33"/>
  <c r="N33"/>
  <c r="K33"/>
  <c r="Z34"/>
  <c r="AB33"/>
  <c r="AD33"/>
  <c r="AA33"/>
  <c r="AP34"/>
  <c r="AR33"/>
  <c r="AT33"/>
  <c r="AQ33"/>
  <c r="BF34"/>
  <c r="BH33"/>
  <c r="BJ33"/>
  <c r="BG33"/>
  <c r="BV34"/>
  <c r="BX33"/>
  <c r="BZ33"/>
  <c r="BW33"/>
  <c r="CL34"/>
  <c r="CN33"/>
  <c r="CP33"/>
  <c r="CM33"/>
  <c r="N33" i="25"/>
  <c r="K33"/>
  <c r="J34"/>
  <c r="L33"/>
  <c r="AD33"/>
  <c r="AA33"/>
  <c r="Z34"/>
  <c r="AB33"/>
  <c r="AT33"/>
  <c r="AQ33"/>
  <c r="AP34"/>
  <c r="AR33"/>
  <c r="BJ33"/>
  <c r="BG33"/>
  <c r="BF34"/>
  <c r="BH33"/>
  <c r="BZ33"/>
  <c r="BW33"/>
  <c r="BV34"/>
  <c r="BX33"/>
  <c r="CP33"/>
  <c r="CM33"/>
  <c r="CL34"/>
  <c r="CN33"/>
  <c r="F33"/>
  <c r="C33"/>
  <c r="B34"/>
  <c r="D33"/>
  <c r="V33"/>
  <c r="S33"/>
  <c r="R34"/>
  <c r="T33"/>
  <c r="AL33"/>
  <c r="AI33"/>
  <c r="AH34"/>
  <c r="AJ33"/>
  <c r="BB33"/>
  <c r="AY33"/>
  <c r="AX34"/>
  <c r="AZ33"/>
  <c r="BR33"/>
  <c r="BO33"/>
  <c r="BN34"/>
  <c r="BP33"/>
  <c r="CH33"/>
  <c r="CE33"/>
  <c r="CD34"/>
  <c r="CF33"/>
  <c r="CL35" i="28" l="1"/>
  <c r="CN34"/>
  <c r="CP34"/>
  <c r="CM34"/>
  <c r="BV35"/>
  <c r="BX34"/>
  <c r="BZ34"/>
  <c r="BW34"/>
  <c r="BF35"/>
  <c r="BH34"/>
  <c r="BJ34"/>
  <c r="BG34"/>
  <c r="AP35"/>
  <c r="AR34"/>
  <c r="AT34"/>
  <c r="AQ34"/>
  <c r="Z35"/>
  <c r="AB34"/>
  <c r="AD34"/>
  <c r="AA34"/>
  <c r="J35"/>
  <c r="L34"/>
  <c r="N34"/>
  <c r="K34"/>
  <c r="CD35"/>
  <c r="CF34"/>
  <c r="CH34"/>
  <c r="CE34"/>
  <c r="BN35"/>
  <c r="BP34"/>
  <c r="BR34"/>
  <c r="BO34"/>
  <c r="AX35"/>
  <c r="AZ34"/>
  <c r="BB34"/>
  <c r="AY34"/>
  <c r="AH35"/>
  <c r="AJ34"/>
  <c r="AL34"/>
  <c r="AI34"/>
  <c r="R35"/>
  <c r="T34"/>
  <c r="V34"/>
  <c r="S34"/>
  <c r="B35"/>
  <c r="D34"/>
  <c r="F34"/>
  <c r="C34"/>
  <c r="CH34" i="25"/>
  <c r="CE34"/>
  <c r="CD35"/>
  <c r="CF34"/>
  <c r="BR34"/>
  <c r="BO34"/>
  <c r="BN35"/>
  <c r="BP34"/>
  <c r="BB34"/>
  <c r="AY34"/>
  <c r="AX35"/>
  <c r="AZ34"/>
  <c r="AT34"/>
  <c r="AQ34"/>
  <c r="AP35"/>
  <c r="AR34"/>
  <c r="AD34"/>
  <c r="AA34"/>
  <c r="Z35"/>
  <c r="AB34"/>
  <c r="N34"/>
  <c r="K34"/>
  <c r="J35"/>
  <c r="L34"/>
  <c r="AL34"/>
  <c r="AI34"/>
  <c r="AH35"/>
  <c r="AJ34"/>
  <c r="V34"/>
  <c r="S34"/>
  <c r="R35"/>
  <c r="T34"/>
  <c r="F34"/>
  <c r="C34"/>
  <c r="B35"/>
  <c r="D34"/>
  <c r="CP34"/>
  <c r="CM34"/>
  <c r="CL35"/>
  <c r="CN34"/>
  <c r="BZ34"/>
  <c r="BW34"/>
  <c r="BV35"/>
  <c r="BX34"/>
  <c r="BJ34"/>
  <c r="BG34"/>
  <c r="BF35"/>
  <c r="BH34"/>
  <c r="B36" i="28" l="1"/>
  <c r="D35"/>
  <c r="F35"/>
  <c r="C35"/>
  <c r="R36"/>
  <c r="T35"/>
  <c r="V35"/>
  <c r="S35"/>
  <c r="AH36"/>
  <c r="AJ35"/>
  <c r="AL35"/>
  <c r="AI35"/>
  <c r="AX36"/>
  <c r="AZ35"/>
  <c r="BB35"/>
  <c r="AY35"/>
  <c r="BN36"/>
  <c r="BP35"/>
  <c r="BR35"/>
  <c r="BO35"/>
  <c r="CD36"/>
  <c r="CF35"/>
  <c r="CH35"/>
  <c r="CE35"/>
  <c r="J36"/>
  <c r="L35"/>
  <c r="N35"/>
  <c r="K35"/>
  <c r="Z36"/>
  <c r="AB35"/>
  <c r="AD35"/>
  <c r="AA35"/>
  <c r="AP36"/>
  <c r="AR35"/>
  <c r="AT35"/>
  <c r="AQ35"/>
  <c r="BF36"/>
  <c r="BH35"/>
  <c r="BJ35"/>
  <c r="BG35"/>
  <c r="BV36"/>
  <c r="BX35"/>
  <c r="BZ35"/>
  <c r="BW35"/>
  <c r="CL36"/>
  <c r="CN35"/>
  <c r="CP35"/>
  <c r="CM35"/>
  <c r="BJ35" i="25"/>
  <c r="BG35"/>
  <c r="BF36"/>
  <c r="BH35"/>
  <c r="BZ35"/>
  <c r="BW35"/>
  <c r="BV36"/>
  <c r="BX35"/>
  <c r="CP35"/>
  <c r="CM35"/>
  <c r="CL36"/>
  <c r="CN35"/>
  <c r="AT35"/>
  <c r="AQ35"/>
  <c r="AP36"/>
  <c r="AR35"/>
  <c r="BB35"/>
  <c r="AY35"/>
  <c r="AX36"/>
  <c r="AZ35"/>
  <c r="BR35"/>
  <c r="BO35"/>
  <c r="BN36"/>
  <c r="BP35"/>
  <c r="CH35"/>
  <c r="CE35"/>
  <c r="CD36"/>
  <c r="CF35"/>
  <c r="F35"/>
  <c r="C35"/>
  <c r="B36"/>
  <c r="D35"/>
  <c r="V35"/>
  <c r="S35"/>
  <c r="R36"/>
  <c r="T35"/>
  <c r="AL35"/>
  <c r="AI35"/>
  <c r="AH36"/>
  <c r="AJ35"/>
  <c r="N35"/>
  <c r="K35"/>
  <c r="J36"/>
  <c r="L35"/>
  <c r="AD35"/>
  <c r="AA35"/>
  <c r="Z36"/>
  <c r="AB35"/>
  <c r="CL37" i="28" l="1"/>
  <c r="CN36"/>
  <c r="CP36"/>
  <c r="CM36"/>
  <c r="BV37"/>
  <c r="BX36"/>
  <c r="BZ36"/>
  <c r="BW36"/>
  <c r="BF37"/>
  <c r="BH36"/>
  <c r="BJ36"/>
  <c r="BG36"/>
  <c r="AP37"/>
  <c r="AR36"/>
  <c r="AT36"/>
  <c r="AQ36"/>
  <c r="Z37"/>
  <c r="AB36"/>
  <c r="AD36"/>
  <c r="AA36"/>
  <c r="J37"/>
  <c r="L36"/>
  <c r="N36"/>
  <c r="K36"/>
  <c r="CD37"/>
  <c r="CF36"/>
  <c r="CH36"/>
  <c r="CE36"/>
  <c r="BN37"/>
  <c r="BP36"/>
  <c r="BR36"/>
  <c r="BO36"/>
  <c r="AX37"/>
  <c r="AZ36"/>
  <c r="BB36"/>
  <c r="AY36"/>
  <c r="AH37"/>
  <c r="AJ36"/>
  <c r="AL36"/>
  <c r="AI36"/>
  <c r="R37"/>
  <c r="T36"/>
  <c r="V36"/>
  <c r="S36"/>
  <c r="B37"/>
  <c r="D36"/>
  <c r="F36"/>
  <c r="C36"/>
  <c r="AD36" i="25"/>
  <c r="AA36"/>
  <c r="Z37"/>
  <c r="AB36"/>
  <c r="N36"/>
  <c r="K36"/>
  <c r="J37"/>
  <c r="L36"/>
  <c r="AL36"/>
  <c r="AI36"/>
  <c r="AH37"/>
  <c r="AJ36"/>
  <c r="V36"/>
  <c r="S36"/>
  <c r="R37"/>
  <c r="T36"/>
  <c r="F36"/>
  <c r="C36"/>
  <c r="B37"/>
  <c r="D36"/>
  <c r="CH36"/>
  <c r="CE36"/>
  <c r="CD37"/>
  <c r="CF36"/>
  <c r="BR36"/>
  <c r="BO36"/>
  <c r="BN37"/>
  <c r="BP36"/>
  <c r="BB36"/>
  <c r="AY36"/>
  <c r="AX37"/>
  <c r="AZ36"/>
  <c r="AT36"/>
  <c r="AQ36"/>
  <c r="AP37"/>
  <c r="AR36"/>
  <c r="CP36"/>
  <c r="CM36"/>
  <c r="CL37"/>
  <c r="CN36"/>
  <c r="BZ36"/>
  <c r="BW36"/>
  <c r="BV37"/>
  <c r="BX36"/>
  <c r="BJ36"/>
  <c r="BG36"/>
  <c r="BF37"/>
  <c r="BH36"/>
  <c r="D37" i="28" l="1"/>
  <c r="F37"/>
  <c r="C37"/>
  <c r="T37"/>
  <c r="V37"/>
  <c r="S37"/>
  <c r="AJ37"/>
  <c r="AL37"/>
  <c r="AI37"/>
  <c r="AZ37"/>
  <c r="BB37"/>
  <c r="AY37"/>
  <c r="BP37"/>
  <c r="BR37"/>
  <c r="BO37"/>
  <c r="CF37"/>
  <c r="CH37"/>
  <c r="CE37"/>
  <c r="L37"/>
  <c r="N37"/>
  <c r="K37"/>
  <c r="AB37"/>
  <c r="AD37"/>
  <c r="AA37"/>
  <c r="AR37"/>
  <c r="AT37"/>
  <c r="AQ37"/>
  <c r="BH37"/>
  <c r="BJ37"/>
  <c r="BG37"/>
  <c r="BX37"/>
  <c r="BZ37"/>
  <c r="BW37"/>
  <c r="CN37"/>
  <c r="CP37"/>
  <c r="CM37"/>
  <c r="BJ37" i="25"/>
  <c r="BG37"/>
  <c r="BH37"/>
  <c r="BZ37"/>
  <c r="BW37"/>
  <c r="BX37"/>
  <c r="CP37"/>
  <c r="CM37"/>
  <c r="CN37"/>
  <c r="AT37"/>
  <c r="AQ37"/>
  <c r="AR37"/>
  <c r="BB37"/>
  <c r="AY37"/>
  <c r="AZ37"/>
  <c r="BR37"/>
  <c r="BO37"/>
  <c r="BP37"/>
  <c r="CH37"/>
  <c r="CE37"/>
  <c r="CF37"/>
  <c r="F37"/>
  <c r="C37"/>
  <c r="D37"/>
  <c r="V37"/>
  <c r="S37"/>
  <c r="T37"/>
  <c r="AL37"/>
  <c r="AI37"/>
  <c r="AJ37"/>
  <c r="N37"/>
  <c r="K37"/>
  <c r="L37"/>
  <c r="AD37"/>
  <c r="AA37"/>
  <c r="AB37"/>
</calcChain>
</file>

<file path=xl/sharedStrings.xml><?xml version="1.0" encoding="utf-8"?>
<sst xmlns="http://schemas.openxmlformats.org/spreadsheetml/2006/main" count="34" uniqueCount="10">
  <si>
    <t>月</t>
    <rPh sb="0" eb="1">
      <t>ガツ</t>
    </rPh>
    <phoneticPr fontId="1"/>
  </si>
  <si>
    <t>祝祭日</t>
    <rPh sb="0" eb="3">
      <t>シュクサイジツ</t>
    </rPh>
    <phoneticPr fontId="1"/>
  </si>
  <si>
    <t>正月</t>
    <rPh sb="0" eb="2">
      <t>ショウガツ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</si>
  <si>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</si>
  <si>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</si>
  <si>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成人の日</t>
    <rPh sb="0" eb="2">
      <t>セイジン</t>
    </rPh>
    <rPh sb="3" eb="4">
      <t>ヒ</t>
    </rPh>
    <phoneticPr fontId="1"/>
  </si>
  <si>
    <t>建国記念日</t>
    <rPh sb="0" eb="2">
      <t>ケンコク</t>
    </rPh>
    <rPh sb="2" eb="5">
      <t>キネンビ</t>
    </rPh>
    <phoneticPr fontId="1"/>
  </si>
  <si>
    <t>春分の日</t>
    <rPh sb="0" eb="2">
      <t>シュンブン</t>
    </rPh>
    <rPh sb="3" eb="4">
      <t>ヒ</t>
    </rPh>
    <phoneticPr fontId="1"/>
  </si>
  <si>
    <t>年カレンダー</t>
    <phoneticPr fontId="1"/>
  </si>
  <si>
    <t>サンプルです</t>
    <phoneticPr fontId="1"/>
  </si>
</sst>
</file>

<file path=xl/styles.xml><?xml version="1.0" encoding="utf-8"?>
<styleSheet xmlns="http://schemas.openxmlformats.org/spreadsheetml/2006/main">
  <numFmts count="2">
    <numFmt numFmtId="176" formatCode="#"/>
    <numFmt numFmtId="177" formatCode="m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72"/>
      <color theme="1"/>
      <name val="ＭＳ Ｐゴシック"/>
      <family val="3"/>
      <charset val="128"/>
      <scheme val="minor"/>
    </font>
    <font>
      <sz val="24"/>
      <color theme="1"/>
      <name val="HGP創英角ﾎﾟｯﾌﾟ体"/>
      <family val="3"/>
      <charset val="128"/>
    </font>
    <font>
      <sz val="72"/>
      <color theme="1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dashed">
        <color theme="2" tint="-9.9917600024414813E-2"/>
      </left>
      <right/>
      <top style="dashed">
        <color theme="2" tint="-9.9917600024414813E-2"/>
      </top>
      <bottom/>
      <diagonal/>
    </border>
    <border>
      <left/>
      <right/>
      <top style="dashed">
        <color theme="2" tint="-9.9917600024414813E-2"/>
      </top>
      <bottom/>
      <diagonal/>
    </border>
    <border>
      <left/>
      <right style="dashed">
        <color theme="2" tint="-9.9917600024414813E-2"/>
      </right>
      <top style="dashed">
        <color theme="2" tint="-9.9917600024414813E-2"/>
      </top>
      <bottom/>
      <diagonal/>
    </border>
    <border>
      <left style="dashed">
        <color theme="2" tint="-9.9917600024414813E-2"/>
      </left>
      <right/>
      <top/>
      <bottom/>
      <diagonal/>
    </border>
    <border>
      <left/>
      <right style="dashed">
        <color theme="2" tint="-9.9917600024414813E-2"/>
      </right>
      <top/>
      <bottom/>
      <diagonal/>
    </border>
    <border>
      <left style="dashed">
        <color theme="2" tint="-9.9917600024414813E-2"/>
      </left>
      <right/>
      <top/>
      <bottom style="dashed">
        <color theme="2" tint="-9.9917600024414813E-2"/>
      </bottom>
      <diagonal/>
    </border>
    <border>
      <left/>
      <right/>
      <top/>
      <bottom style="dashed">
        <color theme="2" tint="-9.9917600024414813E-2"/>
      </bottom>
      <diagonal/>
    </border>
    <border>
      <left/>
      <right style="dashed">
        <color theme="2" tint="-9.9917600024414813E-2"/>
      </right>
      <top/>
      <bottom style="dashed">
        <color theme="2" tint="-9.9917600024414813E-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1498458815271462"/>
      </left>
      <right/>
      <top style="thin">
        <color theme="0" tint="-0.1498458815271462"/>
      </top>
      <bottom/>
      <diagonal/>
    </border>
    <border>
      <left/>
      <right/>
      <top style="thin">
        <color theme="0" tint="-0.1498458815271462"/>
      </top>
      <bottom/>
      <diagonal/>
    </border>
    <border>
      <left/>
      <right style="thin">
        <color theme="0" tint="-0.1498458815271462"/>
      </right>
      <top style="thin">
        <color theme="0" tint="-0.1498458815271462"/>
      </top>
      <bottom/>
      <diagonal/>
    </border>
    <border>
      <left style="thin">
        <color theme="0" tint="-0.1498458815271462"/>
      </left>
      <right/>
      <top/>
      <bottom/>
      <diagonal/>
    </border>
    <border>
      <left/>
      <right style="thin">
        <color theme="0" tint="-0.1498458815271462"/>
      </right>
      <top/>
      <bottom/>
      <diagonal/>
    </border>
    <border>
      <left style="thin">
        <color theme="0" tint="-0.1498458815271462"/>
      </left>
      <right/>
      <top/>
      <bottom style="thin">
        <color theme="0" tint="-0.1498458815271462"/>
      </bottom>
      <diagonal/>
    </border>
    <border>
      <left/>
      <right/>
      <top/>
      <bottom style="thin">
        <color theme="0" tint="-0.1498458815271462"/>
      </bottom>
      <diagonal/>
    </border>
    <border>
      <left/>
      <right style="thin">
        <color theme="0" tint="-0.1498458815271462"/>
      </right>
      <top/>
      <bottom style="thin">
        <color theme="0" tint="-0.1498458815271462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176" fontId="10" fillId="2" borderId="1" xfId="0" applyNumberFormat="1" applyFont="1" applyFill="1" applyBorder="1" applyAlignment="1" applyProtection="1">
      <alignment horizontal="left" vertical="center"/>
    </xf>
    <xf numFmtId="0" fontId="9" fillId="3" borderId="15" xfId="0" applyFont="1" applyFill="1" applyBorder="1" applyAlignment="1" applyProtection="1">
      <alignment horizontal="left" vertical="center" indent="1"/>
      <protection locked="0"/>
    </xf>
    <xf numFmtId="0" fontId="9" fillId="3" borderId="11" xfId="0" applyFont="1" applyFill="1" applyBorder="1" applyAlignment="1" applyProtection="1">
      <alignment horizontal="right" vertical="center" indent="1"/>
      <protection locked="0"/>
    </xf>
    <xf numFmtId="0" fontId="9" fillId="3" borderId="16" xfId="0" applyFont="1" applyFill="1" applyBorder="1" applyAlignment="1" applyProtection="1">
      <alignment horizontal="right" vertical="center" indent="1"/>
      <protection locked="0"/>
    </xf>
    <xf numFmtId="0" fontId="9" fillId="3" borderId="17" xfId="0" applyFont="1" applyFill="1" applyBorder="1" applyAlignment="1" applyProtection="1">
      <alignment horizontal="left" vertical="center" indent="1"/>
      <protection locked="0"/>
    </xf>
    <xf numFmtId="0" fontId="9" fillId="3" borderId="18" xfId="0" applyFont="1" applyFill="1" applyBorder="1" applyAlignment="1" applyProtection="1">
      <alignment horizontal="right" vertical="center" indent="1"/>
      <protection locked="0"/>
    </xf>
    <xf numFmtId="0" fontId="9" fillId="3" borderId="19" xfId="0" applyFont="1" applyFill="1" applyBorder="1" applyAlignment="1" applyProtection="1">
      <alignment horizontal="right" vertical="center" indent="1"/>
      <protection locked="0"/>
    </xf>
    <xf numFmtId="0" fontId="2" fillId="2" borderId="0" xfId="0" applyFont="1" applyFill="1" applyAlignment="1" applyProtection="1">
      <alignment horizontal="center" vertical="center"/>
    </xf>
    <xf numFmtId="0" fontId="0" fillId="2" borderId="0" xfId="0" applyFill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177" fontId="4" fillId="2" borderId="0" xfId="0" applyNumberFormat="1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176" fontId="6" fillId="2" borderId="0" xfId="0" applyNumberFormat="1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14" fontId="2" fillId="2" borderId="0" xfId="0" applyNumberFormat="1" applyFont="1" applyFill="1" applyAlignment="1" applyProtection="1">
      <alignment horizontal="center" vertical="center"/>
    </xf>
    <xf numFmtId="0" fontId="0" fillId="2" borderId="0" xfId="0" applyFill="1" applyBorder="1" applyProtection="1">
      <alignment vertical="center"/>
      <protection locked="0"/>
    </xf>
    <xf numFmtId="0" fontId="9" fillId="2" borderId="0" xfId="0" applyFont="1" applyFill="1" applyBorder="1" applyAlignment="1" applyProtection="1">
      <alignment horizontal="left" vertical="center" indent="1"/>
      <protection locked="0"/>
    </xf>
    <xf numFmtId="0" fontId="9" fillId="2" borderId="0" xfId="0" applyFont="1" applyFill="1" applyBorder="1" applyAlignment="1" applyProtection="1">
      <alignment horizontal="right" vertical="center" indent="1"/>
      <protection locked="0"/>
    </xf>
    <xf numFmtId="0" fontId="9" fillId="2" borderId="0" xfId="0" applyFont="1" applyFill="1" applyBorder="1" applyProtection="1">
      <alignment vertical="center"/>
      <protection locked="0"/>
    </xf>
    <xf numFmtId="0" fontId="0" fillId="2" borderId="0" xfId="0" applyFill="1" applyBorder="1" applyProtection="1">
      <alignment vertical="center"/>
    </xf>
    <xf numFmtId="0" fontId="9" fillId="2" borderId="12" xfId="0" applyFont="1" applyFill="1" applyBorder="1" applyAlignment="1" applyProtection="1">
      <alignment horizontal="center" vertical="center"/>
    </xf>
    <xf numFmtId="0" fontId="9" fillId="2" borderId="13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</xf>
    <xf numFmtId="14" fontId="9" fillId="2" borderId="0" xfId="0" applyNumberFormat="1" applyFont="1" applyFill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9" fillId="2" borderId="0" xfId="0" applyFont="1" applyFill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Protection="1">
      <alignment vertical="center"/>
    </xf>
    <xf numFmtId="0" fontId="0" fillId="2" borderId="20" xfId="0" applyFill="1" applyBorder="1" applyProtection="1">
      <alignment vertical="center"/>
    </xf>
    <xf numFmtId="0" fontId="0" fillId="2" borderId="21" xfId="0" applyFill="1" applyBorder="1" applyProtection="1">
      <alignment vertical="center"/>
    </xf>
    <xf numFmtId="0" fontId="0" fillId="2" borderId="22" xfId="0" applyFill="1" applyBorder="1" applyProtection="1">
      <alignment vertical="center"/>
    </xf>
    <xf numFmtId="0" fontId="0" fillId="2" borderId="23" xfId="0" applyFill="1" applyBorder="1" applyProtection="1">
      <alignment vertical="center"/>
    </xf>
    <xf numFmtId="0" fontId="0" fillId="2" borderId="24" xfId="0" applyFill="1" applyBorder="1" applyProtection="1">
      <alignment vertical="center"/>
    </xf>
    <xf numFmtId="0" fontId="3" fillId="2" borderId="23" xfId="0" applyFont="1" applyFill="1" applyBorder="1" applyAlignment="1" applyProtection="1">
      <alignment vertical="center"/>
    </xf>
    <xf numFmtId="0" fontId="3" fillId="2" borderId="24" xfId="0" applyFont="1" applyFill="1" applyBorder="1" applyAlignment="1" applyProtection="1">
      <alignment vertical="center"/>
    </xf>
    <xf numFmtId="0" fontId="9" fillId="2" borderId="23" xfId="0" applyFont="1" applyFill="1" applyBorder="1" applyProtection="1">
      <alignment vertical="center"/>
    </xf>
    <xf numFmtId="0" fontId="9" fillId="2" borderId="24" xfId="0" applyFont="1" applyFill="1" applyBorder="1" applyProtection="1">
      <alignment vertical="center"/>
    </xf>
    <xf numFmtId="0" fontId="0" fillId="2" borderId="23" xfId="0" applyFill="1" applyBorder="1" applyProtection="1">
      <alignment vertical="center"/>
      <protection locked="0"/>
    </xf>
    <xf numFmtId="0" fontId="0" fillId="2" borderId="24" xfId="0" applyFill="1" applyBorder="1" applyProtection="1">
      <alignment vertical="center"/>
      <protection locked="0"/>
    </xf>
    <xf numFmtId="0" fontId="0" fillId="2" borderId="25" xfId="0" applyFill="1" applyBorder="1" applyProtection="1">
      <alignment vertical="center"/>
      <protection locked="0"/>
    </xf>
    <xf numFmtId="0" fontId="0" fillId="2" borderId="26" xfId="0" applyFill="1" applyBorder="1" applyProtection="1">
      <alignment vertical="center"/>
      <protection locked="0"/>
    </xf>
    <xf numFmtId="0" fontId="0" fillId="2" borderId="27" xfId="0" applyFill="1" applyBorder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</xf>
    <xf numFmtId="0" fontId="7" fillId="2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Alignment="1" applyProtection="1">
      <alignment horizontal="left" vertical="top"/>
      <protection locked="0"/>
    </xf>
    <xf numFmtId="0" fontId="7" fillId="2" borderId="5" xfId="0" applyFont="1" applyFill="1" applyBorder="1" applyAlignment="1" applyProtection="1">
      <alignment horizontal="left" vertical="top"/>
      <protection locked="0"/>
    </xf>
    <xf numFmtId="0" fontId="7" fillId="2" borderId="6" xfId="0" applyFont="1" applyFill="1" applyBorder="1" applyAlignment="1" applyProtection="1">
      <alignment horizontal="left" vertical="top"/>
      <protection locked="0"/>
    </xf>
    <xf numFmtId="0" fontId="7" fillId="2" borderId="0" xfId="0" applyFont="1" applyFill="1" applyBorder="1" applyAlignment="1" applyProtection="1">
      <alignment horizontal="left" vertical="top"/>
      <protection locked="0"/>
    </xf>
    <xf numFmtId="0" fontId="7" fillId="2" borderId="7" xfId="0" applyFont="1" applyFill="1" applyBorder="1" applyAlignment="1" applyProtection="1">
      <alignment horizontal="left" vertical="top"/>
      <protection locked="0"/>
    </xf>
    <xf numFmtId="0" fontId="7" fillId="2" borderId="8" xfId="0" applyFont="1" applyFill="1" applyBorder="1" applyAlignment="1" applyProtection="1">
      <alignment horizontal="left" vertical="top"/>
      <protection locked="0"/>
    </xf>
    <xf numFmtId="0" fontId="7" fillId="2" borderId="9" xfId="0" applyFont="1" applyFill="1" applyBorder="1" applyAlignment="1" applyProtection="1">
      <alignment horizontal="left" vertical="top"/>
      <protection locked="0"/>
    </xf>
    <xf numFmtId="0" fontId="7" fillId="2" borderId="10" xfId="0" applyFont="1" applyFill="1" applyBorder="1" applyAlignment="1" applyProtection="1">
      <alignment horizontal="left" vertical="top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48"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  <dxf>
      <font>
        <strike val="0"/>
        <color theme="4" tint="-0.24994659260841701"/>
      </font>
      <fill>
        <patternFill patternType="solid">
          <bgColor theme="0"/>
        </patternFill>
      </fill>
    </dxf>
    <dxf>
      <font>
        <color rgb="FFFF0000"/>
      </font>
      <fill>
        <patternFill patternType="solid">
          <b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976931</xdr:colOff>
      <xdr:row>1</xdr:row>
      <xdr:rowOff>0</xdr:rowOff>
    </xdr:from>
    <xdr:to>
      <xdr:col>8</xdr:col>
      <xdr:colOff>0</xdr:colOff>
      <xdr:row>5</xdr:row>
      <xdr:rowOff>0</xdr:rowOff>
    </xdr:to>
    <xdr:pic>
      <xdr:nvPicPr>
        <xdr:cNvPr id="2" name="図 1" descr="ryom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0881" y="123825"/>
          <a:ext cx="1347169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91"/>
  <sheetViews>
    <sheetView tabSelected="1" zoomScale="80" zoomScaleNormal="80" zoomScalePageLayoutView="70" workbookViewId="0">
      <selection activeCell="B15" sqref="B15:F20"/>
    </sheetView>
  </sheetViews>
  <sheetFormatPr defaultRowHeight="14.25" customHeight="1"/>
  <cols>
    <col min="1" max="7" width="9" style="11" customWidth="1"/>
    <col min="8" max="9" width="9" style="11"/>
    <col min="10" max="10" width="9" style="11" customWidth="1"/>
    <col min="11" max="17" width="9" style="11"/>
    <col min="18" max="18" width="17.25" style="11" customWidth="1"/>
    <col min="19" max="19" width="9.125" style="11" bestFit="1" customWidth="1"/>
    <col min="20" max="20" width="10" style="11" bestFit="1" customWidth="1"/>
    <col min="21" max="21" width="9" style="11" hidden="1" customWidth="1"/>
    <col min="22" max="16384" width="9" style="11"/>
  </cols>
  <sheetData>
    <row r="1" spans="1:21" ht="14.25" customHeight="1" thickBot="1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4"/>
    </row>
    <row r="2" spans="1:21" ht="14.25" customHeight="1" thickBot="1">
      <c r="A2" s="35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36"/>
      <c r="R2" s="24" t="s">
        <v>1</v>
      </c>
      <c r="S2" s="25" t="s">
        <v>3</v>
      </c>
      <c r="T2" s="26" t="s">
        <v>4</v>
      </c>
    </row>
    <row r="3" spans="1:21" ht="14.25" customHeight="1">
      <c r="A3" s="35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36"/>
      <c r="R3" s="4" t="s">
        <v>2</v>
      </c>
      <c r="S3" s="5">
        <v>1</v>
      </c>
      <c r="T3" s="6">
        <v>1</v>
      </c>
      <c r="U3" s="27">
        <f t="shared" ref="U3:U40" si="0">IF(OR(S3=0,T3=0),0,DATE($B$15,S3,T3))</f>
        <v>40544</v>
      </c>
    </row>
    <row r="4" spans="1:21" ht="14.25" customHeight="1">
      <c r="A4" s="35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36"/>
      <c r="R4" s="4" t="s">
        <v>5</v>
      </c>
      <c r="S4" s="5">
        <v>1</v>
      </c>
      <c r="T4" s="6">
        <v>15</v>
      </c>
      <c r="U4" s="27">
        <f t="shared" si="0"/>
        <v>40558</v>
      </c>
    </row>
    <row r="5" spans="1:21" ht="14.25" customHeight="1">
      <c r="A5" s="35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36"/>
      <c r="R5" s="4" t="s">
        <v>6</v>
      </c>
      <c r="S5" s="5">
        <v>2</v>
      </c>
      <c r="T5" s="6">
        <v>11</v>
      </c>
      <c r="U5" s="27">
        <f t="shared" si="0"/>
        <v>40585</v>
      </c>
    </row>
    <row r="6" spans="1:21" ht="14.25" customHeight="1">
      <c r="A6" s="3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36"/>
      <c r="R6" s="4" t="s">
        <v>7</v>
      </c>
      <c r="S6" s="5">
        <v>3</v>
      </c>
      <c r="T6" s="6">
        <v>21</v>
      </c>
      <c r="U6" s="27">
        <f t="shared" si="0"/>
        <v>40623</v>
      </c>
    </row>
    <row r="7" spans="1:21" s="28" customFormat="1" ht="14.25" customHeight="1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8"/>
      <c r="R7" s="4" t="s">
        <v>6</v>
      </c>
      <c r="S7" s="5">
        <v>4</v>
      </c>
      <c r="T7" s="6">
        <v>21</v>
      </c>
      <c r="U7" s="27">
        <f t="shared" si="0"/>
        <v>40654</v>
      </c>
    </row>
    <row r="8" spans="1:21" ht="14.25" customHeight="1">
      <c r="A8" s="35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36"/>
      <c r="R8" s="4"/>
      <c r="S8" s="5"/>
      <c r="T8" s="6"/>
      <c r="U8" s="27">
        <f t="shared" si="0"/>
        <v>0</v>
      </c>
    </row>
    <row r="9" spans="1:21" ht="14.25" customHeight="1">
      <c r="A9" s="35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36"/>
      <c r="R9" s="4"/>
      <c r="S9" s="5"/>
      <c r="T9" s="6"/>
      <c r="U9" s="27">
        <f t="shared" si="0"/>
        <v>0</v>
      </c>
    </row>
    <row r="10" spans="1:21" ht="14.25" customHeight="1">
      <c r="A10" s="35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36"/>
      <c r="R10" s="4"/>
      <c r="S10" s="5"/>
      <c r="T10" s="6"/>
      <c r="U10" s="27">
        <f t="shared" si="0"/>
        <v>0</v>
      </c>
    </row>
    <row r="11" spans="1:21" ht="14.25" customHeight="1">
      <c r="A11" s="35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36"/>
      <c r="R11" s="4"/>
      <c r="S11" s="5"/>
      <c r="T11" s="6"/>
      <c r="U11" s="27">
        <f t="shared" si="0"/>
        <v>0</v>
      </c>
    </row>
    <row r="12" spans="1:21" s="29" customFormat="1" ht="14.25" customHeight="1">
      <c r="A12" s="39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40"/>
      <c r="R12" s="4"/>
      <c r="S12" s="5"/>
      <c r="T12" s="6"/>
      <c r="U12" s="27">
        <f t="shared" si="0"/>
        <v>0</v>
      </c>
    </row>
    <row r="13" spans="1:21" ht="14.25" customHeight="1">
      <c r="A13" s="35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36"/>
      <c r="R13" s="4"/>
      <c r="S13" s="5"/>
      <c r="T13" s="6"/>
      <c r="U13" s="27">
        <f t="shared" si="0"/>
        <v>0</v>
      </c>
    </row>
    <row r="14" spans="1:21" ht="14.25" customHeight="1">
      <c r="A14" s="35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36"/>
      <c r="R14" s="4"/>
      <c r="S14" s="5"/>
      <c r="T14" s="6"/>
      <c r="U14" s="27">
        <f t="shared" si="0"/>
        <v>0</v>
      </c>
    </row>
    <row r="15" spans="1:21" ht="14.25" customHeight="1">
      <c r="A15" s="35"/>
      <c r="B15" s="56">
        <v>2011</v>
      </c>
      <c r="C15" s="56"/>
      <c r="D15" s="56"/>
      <c r="E15" s="56"/>
      <c r="F15" s="56"/>
      <c r="G15" s="46" t="s">
        <v>8</v>
      </c>
      <c r="H15" s="46"/>
      <c r="I15" s="46"/>
      <c r="J15" s="46"/>
      <c r="K15" s="46"/>
      <c r="L15" s="46"/>
      <c r="M15" s="46"/>
      <c r="N15" s="46"/>
      <c r="O15" s="46"/>
      <c r="P15" s="36"/>
      <c r="R15" s="4"/>
      <c r="S15" s="5"/>
      <c r="T15" s="6"/>
      <c r="U15" s="27">
        <f t="shared" si="0"/>
        <v>0</v>
      </c>
    </row>
    <row r="16" spans="1:21" ht="14.25" customHeight="1">
      <c r="A16" s="35"/>
      <c r="B16" s="56"/>
      <c r="C16" s="56"/>
      <c r="D16" s="56"/>
      <c r="E16" s="56"/>
      <c r="F16" s="56"/>
      <c r="G16" s="46"/>
      <c r="H16" s="46"/>
      <c r="I16" s="46"/>
      <c r="J16" s="46"/>
      <c r="K16" s="46"/>
      <c r="L16" s="46"/>
      <c r="M16" s="46"/>
      <c r="N16" s="46"/>
      <c r="O16" s="46"/>
      <c r="P16" s="36"/>
      <c r="R16" s="4"/>
      <c r="S16" s="5"/>
      <c r="T16" s="6"/>
      <c r="U16" s="27">
        <f t="shared" si="0"/>
        <v>0</v>
      </c>
    </row>
    <row r="17" spans="1:21" ht="14.25" customHeight="1">
      <c r="A17" s="35"/>
      <c r="B17" s="56"/>
      <c r="C17" s="56"/>
      <c r="D17" s="56"/>
      <c r="E17" s="56"/>
      <c r="F17" s="56"/>
      <c r="G17" s="46"/>
      <c r="H17" s="46"/>
      <c r="I17" s="46"/>
      <c r="J17" s="46"/>
      <c r="K17" s="46"/>
      <c r="L17" s="46"/>
      <c r="M17" s="46"/>
      <c r="N17" s="46"/>
      <c r="O17" s="46"/>
      <c r="P17" s="36"/>
      <c r="R17" s="4"/>
      <c r="S17" s="5"/>
      <c r="T17" s="6"/>
      <c r="U17" s="27">
        <f t="shared" si="0"/>
        <v>0</v>
      </c>
    </row>
    <row r="18" spans="1:21" ht="14.25" customHeight="1">
      <c r="A18" s="35"/>
      <c r="B18" s="56"/>
      <c r="C18" s="56"/>
      <c r="D18" s="56"/>
      <c r="E18" s="56"/>
      <c r="F18" s="56"/>
      <c r="G18" s="46"/>
      <c r="H18" s="46"/>
      <c r="I18" s="46"/>
      <c r="J18" s="46"/>
      <c r="K18" s="46"/>
      <c r="L18" s="46"/>
      <c r="M18" s="46"/>
      <c r="N18" s="46"/>
      <c r="O18" s="46"/>
      <c r="P18" s="36"/>
      <c r="R18" s="4"/>
      <c r="S18" s="5"/>
      <c r="T18" s="6"/>
      <c r="U18" s="27">
        <f t="shared" si="0"/>
        <v>0</v>
      </c>
    </row>
    <row r="19" spans="1:21" ht="14.25" customHeight="1">
      <c r="A19" s="35"/>
      <c r="B19" s="56"/>
      <c r="C19" s="56"/>
      <c r="D19" s="56"/>
      <c r="E19" s="56"/>
      <c r="F19" s="56"/>
      <c r="G19" s="46"/>
      <c r="H19" s="46"/>
      <c r="I19" s="46"/>
      <c r="J19" s="46"/>
      <c r="K19" s="46"/>
      <c r="L19" s="46"/>
      <c r="M19" s="46"/>
      <c r="N19" s="46"/>
      <c r="O19" s="46"/>
      <c r="P19" s="36"/>
      <c r="R19" s="4"/>
      <c r="S19" s="5"/>
      <c r="T19" s="6"/>
      <c r="U19" s="27">
        <f t="shared" si="0"/>
        <v>0</v>
      </c>
    </row>
    <row r="20" spans="1:21" ht="14.25" customHeight="1">
      <c r="A20" s="35"/>
      <c r="B20" s="56"/>
      <c r="C20" s="56"/>
      <c r="D20" s="56"/>
      <c r="E20" s="56"/>
      <c r="F20" s="56"/>
      <c r="G20" s="46"/>
      <c r="H20" s="46"/>
      <c r="I20" s="46"/>
      <c r="J20" s="46"/>
      <c r="K20" s="46"/>
      <c r="L20" s="46"/>
      <c r="M20" s="46"/>
      <c r="N20" s="46"/>
      <c r="O20" s="46"/>
      <c r="P20" s="36"/>
      <c r="R20" s="4"/>
      <c r="S20" s="5"/>
      <c r="T20" s="6"/>
      <c r="U20" s="27">
        <f t="shared" si="0"/>
        <v>0</v>
      </c>
    </row>
    <row r="21" spans="1:21" ht="14.25" customHeight="1">
      <c r="A21" s="35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36"/>
      <c r="R21" s="4"/>
      <c r="S21" s="5"/>
      <c r="T21" s="6"/>
      <c r="U21" s="27">
        <f t="shared" si="0"/>
        <v>0</v>
      </c>
    </row>
    <row r="22" spans="1:21" ht="14.25" customHeight="1">
      <c r="A22" s="35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36"/>
      <c r="R22" s="4"/>
      <c r="S22" s="5"/>
      <c r="T22" s="6"/>
      <c r="U22" s="27">
        <f t="shared" ref="U22:U39" si="1">IF(OR(S22=0,T22=0),0,DATE($B$15,S22,T22))</f>
        <v>0</v>
      </c>
    </row>
    <row r="23" spans="1:21" ht="14.25" customHeight="1">
      <c r="A23" s="35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36"/>
      <c r="R23" s="4"/>
      <c r="S23" s="5"/>
      <c r="T23" s="6"/>
      <c r="U23" s="27">
        <f t="shared" si="1"/>
        <v>0</v>
      </c>
    </row>
    <row r="24" spans="1:21" ht="14.25" customHeight="1">
      <c r="A24" s="35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36"/>
      <c r="R24" s="4"/>
      <c r="S24" s="5"/>
      <c r="T24" s="6"/>
      <c r="U24" s="27">
        <f t="shared" si="1"/>
        <v>0</v>
      </c>
    </row>
    <row r="25" spans="1:21" ht="14.25" customHeight="1">
      <c r="A25" s="35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36"/>
      <c r="R25" s="4"/>
      <c r="S25" s="5"/>
      <c r="T25" s="6"/>
      <c r="U25" s="27">
        <f t="shared" si="1"/>
        <v>0</v>
      </c>
    </row>
    <row r="26" spans="1:21" ht="14.25" customHeight="1">
      <c r="A26" s="35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36"/>
      <c r="R26" s="4"/>
      <c r="S26" s="5"/>
      <c r="T26" s="6"/>
      <c r="U26" s="27">
        <f t="shared" si="1"/>
        <v>0</v>
      </c>
    </row>
    <row r="27" spans="1:21" ht="14.25" customHeight="1">
      <c r="A27" s="41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42"/>
      <c r="R27" s="4"/>
      <c r="S27" s="5"/>
      <c r="T27" s="6"/>
      <c r="U27" s="27">
        <f t="shared" si="1"/>
        <v>0</v>
      </c>
    </row>
    <row r="28" spans="1:21" ht="14.25" customHeight="1">
      <c r="A28" s="41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42"/>
      <c r="R28" s="4"/>
      <c r="S28" s="5"/>
      <c r="T28" s="6"/>
      <c r="U28" s="27">
        <f t="shared" si="1"/>
        <v>0</v>
      </c>
    </row>
    <row r="29" spans="1:21" ht="14.25" customHeight="1">
      <c r="A29" s="41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42"/>
      <c r="R29" s="4"/>
      <c r="S29" s="5"/>
      <c r="T29" s="6"/>
      <c r="U29" s="27">
        <f t="shared" si="1"/>
        <v>0</v>
      </c>
    </row>
    <row r="30" spans="1:21" ht="14.25" customHeight="1">
      <c r="A30" s="41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42"/>
      <c r="R30" s="4"/>
      <c r="S30" s="5"/>
      <c r="T30" s="6"/>
      <c r="U30" s="27">
        <f t="shared" si="1"/>
        <v>0</v>
      </c>
    </row>
    <row r="31" spans="1:21" ht="14.25" customHeight="1">
      <c r="A31" s="41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42"/>
      <c r="R31" s="4"/>
      <c r="S31" s="5"/>
      <c r="T31" s="6"/>
      <c r="U31" s="27">
        <f t="shared" si="1"/>
        <v>0</v>
      </c>
    </row>
    <row r="32" spans="1:21" ht="14.25" customHeight="1">
      <c r="A32" s="41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42"/>
      <c r="R32" s="4"/>
      <c r="S32" s="5"/>
      <c r="T32" s="6"/>
      <c r="U32" s="27">
        <f t="shared" si="1"/>
        <v>0</v>
      </c>
    </row>
    <row r="33" spans="1:21" ht="14.25" customHeight="1">
      <c r="A33" s="4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42"/>
      <c r="R33" s="4"/>
      <c r="S33" s="5"/>
      <c r="T33" s="6"/>
      <c r="U33" s="27">
        <f t="shared" si="1"/>
        <v>0</v>
      </c>
    </row>
    <row r="34" spans="1:21" ht="14.25" customHeight="1">
      <c r="A34" s="41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42"/>
      <c r="R34" s="4"/>
      <c r="S34" s="5"/>
      <c r="T34" s="6"/>
      <c r="U34" s="27">
        <f t="shared" si="1"/>
        <v>0</v>
      </c>
    </row>
    <row r="35" spans="1:21" ht="14.25" customHeight="1">
      <c r="A35" s="41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42"/>
      <c r="R35" s="4"/>
      <c r="S35" s="5"/>
      <c r="T35" s="6"/>
      <c r="U35" s="27">
        <f t="shared" si="1"/>
        <v>0</v>
      </c>
    </row>
    <row r="36" spans="1:21" ht="14.25" customHeight="1">
      <c r="A36" s="41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42"/>
      <c r="R36" s="4"/>
      <c r="S36" s="5"/>
      <c r="T36" s="6"/>
      <c r="U36" s="27">
        <f t="shared" si="1"/>
        <v>0</v>
      </c>
    </row>
    <row r="37" spans="1:21" ht="14.25" customHeight="1">
      <c r="A37" s="41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42"/>
      <c r="R37" s="4"/>
      <c r="S37" s="5"/>
      <c r="T37" s="6"/>
      <c r="U37" s="27">
        <f t="shared" si="1"/>
        <v>0</v>
      </c>
    </row>
    <row r="38" spans="1:21" ht="14.25" customHeight="1">
      <c r="A38" s="41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42"/>
      <c r="R38" s="4"/>
      <c r="S38" s="5"/>
      <c r="T38" s="6"/>
      <c r="U38" s="27">
        <f t="shared" si="1"/>
        <v>0</v>
      </c>
    </row>
    <row r="39" spans="1:21" ht="14.25" customHeight="1">
      <c r="A39" s="41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42"/>
      <c r="R39" s="4"/>
      <c r="S39" s="5"/>
      <c r="T39" s="6"/>
      <c r="U39" s="27">
        <f t="shared" si="1"/>
        <v>0</v>
      </c>
    </row>
    <row r="40" spans="1:21" ht="14.25" customHeight="1" thickBot="1">
      <c r="A40" s="41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42"/>
      <c r="R40" s="7"/>
      <c r="S40" s="8"/>
      <c r="T40" s="9"/>
      <c r="U40" s="27">
        <f t="shared" si="0"/>
        <v>0</v>
      </c>
    </row>
    <row r="41" spans="1:21" ht="14.25" customHeight="1">
      <c r="A41" s="41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42"/>
    </row>
    <row r="42" spans="1:21" ht="14.25" customHeight="1">
      <c r="A42" s="41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42"/>
    </row>
    <row r="43" spans="1:21" ht="14.25" customHeight="1">
      <c r="A43" s="41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42"/>
    </row>
    <row r="44" spans="1:21" ht="14.25" customHeight="1">
      <c r="A44" s="41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42"/>
    </row>
    <row r="45" spans="1:21" ht="14.25" customHeight="1">
      <c r="A45" s="41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42"/>
    </row>
    <row r="46" spans="1:21" ht="14.25" customHeight="1">
      <c r="A46" s="41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42"/>
    </row>
    <row r="47" spans="1:21" ht="14.25" customHeight="1">
      <c r="A47" s="41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42"/>
    </row>
    <row r="48" spans="1:21" ht="14.25" customHeight="1">
      <c r="A48" s="41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42"/>
    </row>
    <row r="49" spans="1:16" ht="14.25" customHeight="1">
      <c r="A49" s="41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42"/>
    </row>
    <row r="50" spans="1:16" ht="14.25" customHeight="1">
      <c r="A50" s="4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42"/>
    </row>
    <row r="51" spans="1:16" ht="14.25" customHeight="1">
      <c r="A51" s="41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42"/>
    </row>
    <row r="52" spans="1:16" ht="14.25" customHeight="1">
      <c r="A52" s="41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42"/>
    </row>
    <row r="53" spans="1:16" ht="14.25" customHeight="1">
      <c r="A53" s="41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42"/>
    </row>
    <row r="54" spans="1:16" ht="14.25" customHeight="1">
      <c r="A54" s="41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42"/>
    </row>
    <row r="55" spans="1:16" ht="14.25" customHeight="1">
      <c r="A55" s="41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42"/>
    </row>
    <row r="56" spans="1:16" ht="14.25" customHeight="1">
      <c r="A56" s="41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42"/>
    </row>
    <row r="57" spans="1:16" ht="14.25" customHeight="1">
      <c r="A57" s="41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42"/>
    </row>
    <row r="58" spans="1:16" ht="14.25" customHeight="1">
      <c r="A58" s="41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42"/>
    </row>
    <row r="59" spans="1:16" ht="14.25" customHeight="1">
      <c r="A59" s="41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42"/>
    </row>
    <row r="60" spans="1:16" ht="14.25" customHeight="1">
      <c r="A60" s="41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42"/>
    </row>
    <row r="61" spans="1:16" ht="14.25" customHeight="1">
      <c r="A61" s="41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42"/>
    </row>
    <row r="62" spans="1:16" ht="14.25" customHeight="1">
      <c r="A62" s="41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42"/>
    </row>
    <row r="63" spans="1:16" ht="14.25" customHeight="1">
      <c r="A63" s="41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42"/>
    </row>
    <row r="64" spans="1:16" ht="14.25" customHeight="1">
      <c r="A64" s="41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42"/>
    </row>
    <row r="65" spans="1:16" ht="14.25" customHeight="1">
      <c r="A65" s="41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42"/>
    </row>
    <row r="66" spans="1:16" ht="14.25" customHeight="1">
      <c r="A66" s="41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42"/>
    </row>
    <row r="67" spans="1:16" ht="14.25" customHeight="1">
      <c r="A67" s="41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42"/>
    </row>
    <row r="68" spans="1:16" ht="14.25" customHeight="1">
      <c r="A68" s="41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42"/>
    </row>
    <row r="69" spans="1:16" ht="14.25" customHeight="1">
      <c r="A69" s="41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42"/>
    </row>
    <row r="70" spans="1:16" ht="14.25" customHeight="1">
      <c r="A70" s="41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42"/>
    </row>
    <row r="71" spans="1:16" ht="14.25" customHeight="1">
      <c r="A71" s="41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42"/>
    </row>
    <row r="72" spans="1:16" ht="14.25" customHeight="1">
      <c r="A72" s="41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42"/>
    </row>
    <row r="73" spans="1:16" ht="14.25" customHeight="1">
      <c r="A73" s="41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42"/>
    </row>
    <row r="74" spans="1:16" ht="14.25" customHeight="1">
      <c r="A74" s="41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42"/>
    </row>
    <row r="75" spans="1:16" ht="14.25" customHeight="1">
      <c r="A75" s="41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42"/>
    </row>
    <row r="76" spans="1:16" ht="14.25" customHeight="1">
      <c r="A76" s="41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42"/>
    </row>
    <row r="77" spans="1:16" ht="14.25" customHeight="1">
      <c r="A77" s="41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42"/>
    </row>
    <row r="78" spans="1:16" ht="14.25" customHeight="1">
      <c r="A78" s="41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42"/>
    </row>
    <row r="79" spans="1:16" ht="14.25" customHeight="1">
      <c r="A79" s="41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42"/>
    </row>
    <row r="80" spans="1:16" ht="14.25" customHeight="1">
      <c r="A80" s="41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42"/>
    </row>
    <row r="81" spans="1:16" ht="14.25" customHeight="1">
      <c r="A81" s="41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42"/>
    </row>
    <row r="82" spans="1:16" ht="14.25" customHeight="1">
      <c r="A82" s="41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42"/>
    </row>
    <row r="83" spans="1:16" ht="14.25" customHeight="1">
      <c r="A83" s="41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42"/>
    </row>
    <row r="84" spans="1:16" ht="14.25" customHeight="1">
      <c r="A84" s="41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42"/>
    </row>
    <row r="85" spans="1:16" ht="14.25" customHeight="1">
      <c r="A85" s="41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42"/>
    </row>
    <row r="86" spans="1:16" ht="14.25" customHeight="1">
      <c r="A86" s="41"/>
      <c r="B86" s="19"/>
      <c r="C86" s="19"/>
      <c r="D86" s="19"/>
      <c r="E86" s="19"/>
      <c r="F86" s="19"/>
      <c r="G86" s="20"/>
      <c r="H86" s="21"/>
      <c r="I86" s="21"/>
      <c r="J86" s="19"/>
      <c r="K86" s="19"/>
      <c r="L86" s="19"/>
      <c r="M86" s="19"/>
      <c r="N86" s="19"/>
      <c r="O86" s="19"/>
      <c r="P86" s="42"/>
    </row>
    <row r="87" spans="1:16" ht="14.25" customHeight="1">
      <c r="A87" s="41"/>
      <c r="B87" s="19"/>
      <c r="C87" s="19"/>
      <c r="D87" s="19"/>
      <c r="E87" s="19"/>
      <c r="F87" s="19"/>
      <c r="G87" s="19"/>
      <c r="H87" s="22"/>
      <c r="I87" s="22"/>
      <c r="J87" s="19"/>
      <c r="K87" s="19"/>
      <c r="L87" s="19"/>
      <c r="M87" s="19"/>
      <c r="N87" s="19"/>
      <c r="O87" s="19"/>
      <c r="P87" s="42"/>
    </row>
    <row r="88" spans="1:16" ht="14.25" customHeight="1">
      <c r="A88" s="41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42"/>
    </row>
    <row r="89" spans="1:16" ht="14.25" customHeight="1">
      <c r="A89" s="41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42"/>
    </row>
    <row r="90" spans="1:16" ht="14.25" customHeight="1">
      <c r="A90" s="41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42"/>
    </row>
    <row r="91" spans="1:16" ht="14.25" customHeight="1">
      <c r="A91" s="43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5"/>
    </row>
  </sheetData>
  <sheetProtection sheet="1" scenarios="1" formatCells="0" selectLockedCells="1"/>
  <mergeCells count="2">
    <mergeCell ref="B15:F20"/>
    <mergeCell ref="G15:O20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CR38"/>
  <sheetViews>
    <sheetView view="pageLayout" zoomScaleNormal="100" workbookViewId="0">
      <selection activeCell="P36" sqref="P36"/>
    </sheetView>
  </sheetViews>
  <sheetFormatPr defaultRowHeight="21" customHeight="1"/>
  <cols>
    <col min="1" max="1" width="0.875" style="10" customWidth="1"/>
    <col min="2" max="2" width="10.75" style="10" hidden="1" customWidth="1"/>
    <col min="3" max="3" width="8.125" style="11" customWidth="1"/>
    <col min="4" max="4" width="6.25" style="10" customWidth="1"/>
    <col min="5" max="5" width="0.875" style="10" customWidth="1"/>
    <col min="6" max="6" width="16.125" style="10" customWidth="1"/>
    <col min="7" max="7" width="0.875" style="10" customWidth="1"/>
    <col min="8" max="8" width="16.125" style="10" customWidth="1"/>
    <col min="9" max="9" width="0.875" style="10" customWidth="1"/>
    <col min="10" max="10" width="10.75" style="10" hidden="1" customWidth="1"/>
    <col min="11" max="11" width="8.125" style="11" customWidth="1"/>
    <col min="12" max="12" width="6.25" style="10" customWidth="1"/>
    <col min="13" max="13" width="0.875" style="10" customWidth="1"/>
    <col min="14" max="14" width="16.125" style="10" customWidth="1"/>
    <col min="15" max="15" width="0.875" style="10" customWidth="1"/>
    <col min="16" max="16" width="16.125" style="10" customWidth="1"/>
    <col min="17" max="17" width="0.875" style="10" customWidth="1"/>
    <col min="18" max="18" width="10.75" style="10" hidden="1" customWidth="1"/>
    <col min="19" max="19" width="8.125" style="11" customWidth="1"/>
    <col min="20" max="20" width="6.25" style="10" customWidth="1"/>
    <col min="21" max="21" width="0.875" style="10" customWidth="1"/>
    <col min="22" max="22" width="16.125" style="10" customWidth="1"/>
    <col min="23" max="23" width="0.875" style="10" customWidth="1"/>
    <col min="24" max="24" width="16.125" style="10" customWidth="1"/>
    <col min="25" max="25" width="0.875" style="10" customWidth="1"/>
    <col min="26" max="26" width="10.75" style="10" hidden="1" customWidth="1"/>
    <col min="27" max="27" width="8.125" style="11" customWidth="1"/>
    <col min="28" max="28" width="6.25" style="10" customWidth="1"/>
    <col min="29" max="29" width="0.875" style="10" customWidth="1"/>
    <col min="30" max="30" width="16.125" style="10" customWidth="1"/>
    <col min="31" max="31" width="0.875" style="10" customWidth="1"/>
    <col min="32" max="32" width="16.125" style="10" customWidth="1"/>
    <col min="33" max="33" width="0.875" style="10" customWidth="1"/>
    <col min="34" max="34" width="10.75" style="10" hidden="1" customWidth="1"/>
    <col min="35" max="35" width="8.125" style="11" customWidth="1"/>
    <col min="36" max="36" width="6.25" style="10" customWidth="1"/>
    <col min="37" max="37" width="0.875" style="10" customWidth="1"/>
    <col min="38" max="38" width="16.125" style="10" customWidth="1"/>
    <col min="39" max="39" width="0.875" style="10" customWidth="1"/>
    <col min="40" max="40" width="16.125" style="10" customWidth="1"/>
    <col min="41" max="41" width="0.875" style="10" customWidth="1"/>
    <col min="42" max="42" width="10.75" style="10" hidden="1" customWidth="1"/>
    <col min="43" max="43" width="8.125" style="11" customWidth="1"/>
    <col min="44" max="44" width="6.25" style="10" customWidth="1"/>
    <col min="45" max="45" width="0.875" style="10" customWidth="1"/>
    <col min="46" max="46" width="16.125" style="10" customWidth="1"/>
    <col min="47" max="47" width="0.875" style="10" customWidth="1"/>
    <col min="48" max="48" width="16.125" style="10" customWidth="1"/>
    <col min="49" max="49" width="0.875" style="10" customWidth="1"/>
    <col min="50" max="50" width="10.75" style="10" hidden="1" customWidth="1"/>
    <col min="51" max="51" width="8.125" style="11" customWidth="1"/>
    <col min="52" max="52" width="6.25" style="10" customWidth="1"/>
    <col min="53" max="53" width="0.875" style="10" customWidth="1"/>
    <col min="54" max="54" width="16.125" style="10" customWidth="1"/>
    <col min="55" max="55" width="0.875" style="10" customWidth="1"/>
    <col min="56" max="56" width="16.125" style="10" customWidth="1"/>
    <col min="57" max="57" width="0.875" style="10" customWidth="1"/>
    <col min="58" max="58" width="10.75" style="10" hidden="1" customWidth="1"/>
    <col min="59" max="59" width="8.125" style="11" customWidth="1"/>
    <col min="60" max="60" width="6.25" style="10" customWidth="1"/>
    <col min="61" max="61" width="0.875" style="10" customWidth="1"/>
    <col min="62" max="62" width="16.125" style="10" customWidth="1"/>
    <col min="63" max="63" width="0.875" style="10" customWidth="1"/>
    <col min="64" max="64" width="16.125" style="10" customWidth="1"/>
    <col min="65" max="65" width="0.875" style="10" customWidth="1"/>
    <col min="66" max="66" width="10.75" style="10" hidden="1" customWidth="1"/>
    <col min="67" max="67" width="8.125" style="11" customWidth="1"/>
    <col min="68" max="68" width="6.25" style="10" customWidth="1"/>
    <col min="69" max="69" width="0.875" style="10" customWidth="1"/>
    <col min="70" max="70" width="16.125" style="10" customWidth="1"/>
    <col min="71" max="71" width="0.875" style="10" customWidth="1"/>
    <col min="72" max="72" width="16.125" style="10" customWidth="1"/>
    <col min="73" max="73" width="0.875" style="10" customWidth="1"/>
    <col min="74" max="74" width="10.75" style="10" hidden="1" customWidth="1"/>
    <col min="75" max="75" width="8.125" style="11" customWidth="1"/>
    <col min="76" max="76" width="6.25" style="10" customWidth="1"/>
    <col min="77" max="77" width="0.875" style="10" customWidth="1"/>
    <col min="78" max="78" width="16.125" style="10" customWidth="1"/>
    <col min="79" max="79" width="0.875" style="10" customWidth="1"/>
    <col min="80" max="80" width="16.125" style="10" customWidth="1"/>
    <col min="81" max="81" width="0.875" style="10" customWidth="1"/>
    <col min="82" max="82" width="10.75" style="10" hidden="1" customWidth="1"/>
    <col min="83" max="83" width="8.125" style="11" customWidth="1"/>
    <col min="84" max="84" width="6.25" style="10" customWidth="1"/>
    <col min="85" max="85" width="0.875" style="10" customWidth="1"/>
    <col min="86" max="86" width="16.125" style="10" customWidth="1"/>
    <col min="87" max="87" width="0.875" style="10" customWidth="1"/>
    <col min="88" max="88" width="16.125" style="10" customWidth="1"/>
    <col min="89" max="89" width="0.875" style="10" customWidth="1"/>
    <col min="90" max="90" width="10.75" style="10" hidden="1" customWidth="1"/>
    <col min="91" max="91" width="8.125" style="11" customWidth="1"/>
    <col min="92" max="92" width="6.25" style="10" customWidth="1"/>
    <col min="93" max="93" width="0.875" style="10" customWidth="1"/>
    <col min="94" max="94" width="16.125" style="10" customWidth="1"/>
    <col min="95" max="95" width="0.875" style="10" customWidth="1"/>
    <col min="96" max="96" width="16.125" style="10" customWidth="1"/>
    <col min="97" max="97" width="0.875" style="10" customWidth="1"/>
    <col min="98" max="16384" width="9" style="10"/>
  </cols>
  <sheetData>
    <row r="1" spans="2:96" ht="9.75" customHeight="1"/>
    <row r="2" spans="2:96" s="12" customFormat="1" ht="39.75" customHeight="1">
      <c r="C2" s="13">
        <f>DATE(表紙!$B$15,1,1)</f>
        <v>40544</v>
      </c>
      <c r="D2" s="14" t="s">
        <v>0</v>
      </c>
      <c r="F2" s="47"/>
      <c r="G2" s="48"/>
      <c r="H2" s="49"/>
      <c r="K2" s="13">
        <f>DATE(表紙!$B$15,2,1)</f>
        <v>40575</v>
      </c>
      <c r="L2" s="14" t="s">
        <v>0</v>
      </c>
      <c r="N2" s="47"/>
      <c r="O2" s="48"/>
      <c r="P2" s="49"/>
      <c r="S2" s="13">
        <f>DATE(表紙!$B$15,3,1)</f>
        <v>40603</v>
      </c>
      <c r="T2" s="14" t="s">
        <v>0</v>
      </c>
      <c r="V2" s="47"/>
      <c r="W2" s="48"/>
      <c r="X2" s="49"/>
      <c r="AA2" s="13">
        <f>DATE(表紙!$B$15,4,1)</f>
        <v>40634</v>
      </c>
      <c r="AB2" s="14" t="s">
        <v>0</v>
      </c>
      <c r="AD2" s="47"/>
      <c r="AE2" s="48"/>
      <c r="AF2" s="49"/>
      <c r="AI2" s="13">
        <f>DATE(表紙!$B$15,5,1)</f>
        <v>40664</v>
      </c>
      <c r="AJ2" s="14" t="s">
        <v>0</v>
      </c>
      <c r="AL2" s="47"/>
      <c r="AM2" s="48"/>
      <c r="AN2" s="49"/>
      <c r="AQ2" s="13">
        <f>DATE(表紙!$B$15,6,1)</f>
        <v>40695</v>
      </c>
      <c r="AR2" s="14" t="s">
        <v>0</v>
      </c>
      <c r="AT2" s="47"/>
      <c r="AU2" s="48"/>
      <c r="AV2" s="49"/>
      <c r="AY2" s="13">
        <f>DATE(表紙!$B$15,7,1)</f>
        <v>40725</v>
      </c>
      <c r="AZ2" s="14" t="s">
        <v>0</v>
      </c>
      <c r="BB2" s="47"/>
      <c r="BC2" s="48"/>
      <c r="BD2" s="49"/>
      <c r="BG2" s="13">
        <f>DATE(表紙!$B$15,8,1)</f>
        <v>40756</v>
      </c>
      <c r="BH2" s="14" t="s">
        <v>0</v>
      </c>
      <c r="BJ2" s="47"/>
      <c r="BK2" s="48"/>
      <c r="BL2" s="49"/>
      <c r="BO2" s="13">
        <f>DATE(表紙!$B$15,9,1)</f>
        <v>40787</v>
      </c>
      <c r="BP2" s="14" t="s">
        <v>0</v>
      </c>
      <c r="BR2" s="47"/>
      <c r="BS2" s="48"/>
      <c r="BT2" s="49"/>
      <c r="BW2" s="13">
        <f>DATE(表紙!$B$15,10,1)</f>
        <v>40817</v>
      </c>
      <c r="BX2" s="14" t="s">
        <v>0</v>
      </c>
      <c r="BZ2" s="47"/>
      <c r="CA2" s="48"/>
      <c r="CB2" s="49"/>
      <c r="CE2" s="13">
        <f>DATE(表紙!$B$15,11,1)</f>
        <v>40848</v>
      </c>
      <c r="CF2" s="14" t="s">
        <v>0</v>
      </c>
      <c r="CH2" s="47"/>
      <c r="CI2" s="48"/>
      <c r="CJ2" s="49"/>
      <c r="CM2" s="13">
        <f>DATE(表紙!$B$15,12,1)</f>
        <v>40878</v>
      </c>
      <c r="CN2" s="14" t="s">
        <v>0</v>
      </c>
      <c r="CP2" s="47"/>
      <c r="CQ2" s="48"/>
      <c r="CR2" s="49"/>
    </row>
    <row r="3" spans="2:96" ht="23.25" customHeight="1">
      <c r="F3" s="50"/>
      <c r="G3" s="51"/>
      <c r="H3" s="52"/>
      <c r="N3" s="50"/>
      <c r="O3" s="51"/>
      <c r="P3" s="52"/>
      <c r="V3" s="50"/>
      <c r="W3" s="51"/>
      <c r="X3" s="52"/>
      <c r="AD3" s="50"/>
      <c r="AE3" s="51"/>
      <c r="AF3" s="52"/>
      <c r="AL3" s="50"/>
      <c r="AM3" s="51"/>
      <c r="AN3" s="52"/>
      <c r="AT3" s="50"/>
      <c r="AU3" s="51"/>
      <c r="AV3" s="52"/>
      <c r="BB3" s="50"/>
      <c r="BC3" s="51"/>
      <c r="BD3" s="52"/>
      <c r="BJ3" s="50"/>
      <c r="BK3" s="51"/>
      <c r="BL3" s="52"/>
      <c r="BR3" s="50"/>
      <c r="BS3" s="51"/>
      <c r="BT3" s="52"/>
      <c r="BZ3" s="50"/>
      <c r="CA3" s="51"/>
      <c r="CB3" s="52"/>
      <c r="CH3" s="50"/>
      <c r="CI3" s="51"/>
      <c r="CJ3" s="52"/>
      <c r="CP3" s="50"/>
      <c r="CQ3" s="51"/>
      <c r="CR3" s="52"/>
    </row>
    <row r="4" spans="2:96" ht="23.25" customHeight="1">
      <c r="F4" s="50"/>
      <c r="G4" s="51"/>
      <c r="H4" s="52"/>
      <c r="N4" s="50"/>
      <c r="O4" s="51"/>
      <c r="P4" s="52"/>
      <c r="V4" s="50"/>
      <c r="W4" s="51"/>
      <c r="X4" s="52"/>
      <c r="AD4" s="50"/>
      <c r="AE4" s="51"/>
      <c r="AF4" s="52"/>
      <c r="AL4" s="50"/>
      <c r="AM4" s="51"/>
      <c r="AN4" s="52"/>
      <c r="AT4" s="50"/>
      <c r="AU4" s="51"/>
      <c r="AV4" s="52"/>
      <c r="BB4" s="50"/>
      <c r="BC4" s="51"/>
      <c r="BD4" s="52"/>
      <c r="BJ4" s="50"/>
      <c r="BK4" s="51"/>
      <c r="BL4" s="52"/>
      <c r="BR4" s="50"/>
      <c r="BS4" s="51"/>
      <c r="BT4" s="52"/>
      <c r="BZ4" s="50"/>
      <c r="CA4" s="51"/>
      <c r="CB4" s="52"/>
      <c r="CH4" s="50"/>
      <c r="CI4" s="51"/>
      <c r="CJ4" s="52"/>
      <c r="CP4" s="50"/>
      <c r="CQ4" s="51"/>
      <c r="CR4" s="52"/>
    </row>
    <row r="5" spans="2:96" ht="12" customHeight="1">
      <c r="F5" s="53"/>
      <c r="G5" s="54"/>
      <c r="H5" s="55"/>
      <c r="N5" s="53"/>
      <c r="O5" s="54"/>
      <c r="P5" s="55"/>
      <c r="V5" s="53"/>
      <c r="W5" s="54"/>
      <c r="X5" s="55"/>
      <c r="AD5" s="53"/>
      <c r="AE5" s="54"/>
      <c r="AF5" s="55"/>
      <c r="AL5" s="53"/>
      <c r="AM5" s="54"/>
      <c r="AN5" s="55"/>
      <c r="AT5" s="53"/>
      <c r="AU5" s="54"/>
      <c r="AV5" s="55"/>
      <c r="BB5" s="53"/>
      <c r="BC5" s="54"/>
      <c r="BD5" s="55"/>
      <c r="BJ5" s="53"/>
      <c r="BK5" s="54"/>
      <c r="BL5" s="55"/>
      <c r="BR5" s="53"/>
      <c r="BS5" s="54"/>
      <c r="BT5" s="55"/>
      <c r="BZ5" s="53"/>
      <c r="CA5" s="54"/>
      <c r="CB5" s="55"/>
      <c r="CH5" s="53"/>
      <c r="CI5" s="54"/>
      <c r="CJ5" s="55"/>
      <c r="CP5" s="53"/>
      <c r="CQ5" s="54"/>
      <c r="CR5" s="55"/>
    </row>
    <row r="6" spans="2:96" ht="11.25" customHeight="1"/>
    <row r="7" spans="2:96" s="16" customFormat="1" ht="23.25" customHeight="1" thickBot="1">
      <c r="B7" s="15">
        <f>(C$2)</f>
        <v>40544</v>
      </c>
      <c r="C7" s="15">
        <f>DAY($B7)</f>
        <v>1</v>
      </c>
      <c r="D7" s="15" t="str">
        <f t="shared" ref="D7:D37" si="0">IF(B7&gt;0,TEXT(B7,"aaa"),)</f>
        <v>土</v>
      </c>
      <c r="F7" s="3" t="str">
        <f>IF(ISNA(INDEX(表紙!$R$3:$R$40,MATCH(B7,表紙!$U$3:$U$40,0),1))=FALSE,INDEX(表紙!$R$3:$R$40,MATCH(B7,表紙!$U$3:$U$40,0),1),"")</f>
        <v>正月</v>
      </c>
      <c r="G7" s="17"/>
      <c r="H7" s="1"/>
      <c r="J7" s="15">
        <f>(K$2)</f>
        <v>40575</v>
      </c>
      <c r="K7" s="15">
        <f>DAY($J7)</f>
        <v>1</v>
      </c>
      <c r="L7" s="15" t="str">
        <f t="shared" ref="L7:L37" si="1">IF(J7&gt;0,TEXT(J7,"aaa"),)</f>
        <v>火</v>
      </c>
      <c r="N7" s="3" t="str">
        <f>IF(ISNA(INDEX(表紙!$R$3:$R$40,MATCH(J7,表紙!$U$3:$U$40,0),1))=FALSE,INDEX(表紙!$R$3:$R$40,MATCH(J7,表紙!$U$3:$U$40,0),1),"")</f>
        <v/>
      </c>
      <c r="O7" s="17"/>
      <c r="P7" s="1"/>
      <c r="R7" s="15">
        <f>(S$2)</f>
        <v>40603</v>
      </c>
      <c r="S7" s="15">
        <f>DAY($R7)</f>
        <v>1</v>
      </c>
      <c r="T7" s="15" t="str">
        <f t="shared" ref="T7:T37" si="2">IF(R7&gt;0,TEXT(R7,"aaa"),)</f>
        <v>火</v>
      </c>
      <c r="V7" s="3" t="str">
        <f>IF(ISNA(INDEX(表紙!$R$3:$R$40,MATCH(R7,表紙!$U$3:$U$40,0),1))=FALSE,INDEX(表紙!$R$3:$R$40,MATCH(R7,表紙!$U$3:$U$40,0),1),"")</f>
        <v/>
      </c>
      <c r="W7" s="17"/>
      <c r="X7" s="1"/>
      <c r="Z7" s="15">
        <f>(AA$2)</f>
        <v>40634</v>
      </c>
      <c r="AA7" s="15">
        <f>DAY($Z7)</f>
        <v>1</v>
      </c>
      <c r="AB7" s="15" t="str">
        <f t="shared" ref="AB7:AB37" si="3">IF(Z7&gt;0,TEXT(Z7,"aaa"),)</f>
        <v>金</v>
      </c>
      <c r="AD7" s="3" t="str">
        <f>IF(ISNA(INDEX(表紙!$R$3:$R$40,MATCH(Z7,表紙!$U$3:$U$40,0),1))=FALSE,INDEX(表紙!$R$3:$R$40,MATCH(Z7,表紙!$U$3:$U$40,0),1),"")</f>
        <v/>
      </c>
      <c r="AE7" s="17"/>
      <c r="AF7" s="1"/>
      <c r="AH7" s="15">
        <f>(AI$2)</f>
        <v>40664</v>
      </c>
      <c r="AI7" s="15">
        <f>DAY($AH7)</f>
        <v>1</v>
      </c>
      <c r="AJ7" s="15" t="str">
        <f t="shared" ref="AJ7:AJ37" si="4">IF(AH7&gt;0,TEXT(AH7,"aaa"),)</f>
        <v>日</v>
      </c>
      <c r="AL7" s="3" t="str">
        <f>IF(ISNA(INDEX(表紙!$R$3:$R$40,MATCH(AH7,表紙!$U$3:$U$40,0),1))=FALSE,INDEX(表紙!$R$3:$R$40,MATCH(AH7,表紙!$U$3:$U$40,0),1),"")</f>
        <v/>
      </c>
      <c r="AM7" s="17"/>
      <c r="AN7" s="1"/>
      <c r="AP7" s="15">
        <f>(AQ$2)</f>
        <v>40695</v>
      </c>
      <c r="AQ7" s="15">
        <f>DAY($AP7)</f>
        <v>1</v>
      </c>
      <c r="AR7" s="15" t="str">
        <f t="shared" ref="AR7:AR37" si="5">IF(AP7&gt;0,TEXT(AP7,"aaa"),)</f>
        <v>水</v>
      </c>
      <c r="AT7" s="3" t="str">
        <f>IF(ISNA(INDEX(表紙!$R$3:$R$40,MATCH(AP7,表紙!$U$3:$U$40,0),1))=FALSE,INDEX(表紙!$R$3:$R$40,MATCH(AP7,表紙!$U$3:$U$40,0),1),"")</f>
        <v/>
      </c>
      <c r="AU7" s="17"/>
      <c r="AV7" s="1"/>
      <c r="AX7" s="15">
        <f>(AY$2)</f>
        <v>40725</v>
      </c>
      <c r="AY7" s="15">
        <f>DAY($AX7)</f>
        <v>1</v>
      </c>
      <c r="AZ7" s="15" t="str">
        <f t="shared" ref="AZ7:AZ37" si="6">IF(AX7&gt;0,TEXT(AX7,"aaa"),)</f>
        <v>金</v>
      </c>
      <c r="BB7" s="3" t="str">
        <f>IF(ISNA(INDEX(表紙!$R$3:$R$40,MATCH(AX7,表紙!$U$3:$U$40,0),1))=FALSE,INDEX(表紙!$R$3:$R$40,MATCH(AX7,表紙!$U$3:$U$40,0),1),"")</f>
        <v/>
      </c>
      <c r="BC7" s="17"/>
      <c r="BD7" s="1"/>
      <c r="BF7" s="15">
        <f>(BG$2)</f>
        <v>40756</v>
      </c>
      <c r="BG7" s="15">
        <f>DAY($BF7)</f>
        <v>1</v>
      </c>
      <c r="BH7" s="15" t="str">
        <f t="shared" ref="BH7:BH37" si="7">IF(BF7&gt;0,TEXT(BF7,"aaa"),)</f>
        <v>月</v>
      </c>
      <c r="BJ7" s="3" t="str">
        <f>IF(ISNA(INDEX(表紙!$R$3:$R$40,MATCH(BF7,表紙!$U$3:$U$40,0),1))=FALSE,INDEX(表紙!$R$3:$R$40,MATCH(BF7,表紙!$U$3:$U$40,0),1),"")</f>
        <v/>
      </c>
      <c r="BK7" s="17"/>
      <c r="BL7" s="1"/>
      <c r="BN7" s="15">
        <f>(BO$2)</f>
        <v>40787</v>
      </c>
      <c r="BO7" s="15">
        <f>DAY($BN7)</f>
        <v>1</v>
      </c>
      <c r="BP7" s="15" t="str">
        <f t="shared" ref="BP7:BP37" si="8">IF(BN7&gt;0,TEXT(BN7,"aaa"),)</f>
        <v>木</v>
      </c>
      <c r="BR7" s="3" t="str">
        <f>IF(ISNA(INDEX(表紙!$R$3:$R$40,MATCH(BN7,表紙!$U$3:$U$40,0),1))=FALSE,INDEX(表紙!$R$3:$R$40,MATCH(BN7,表紙!$U$3:$U$40,0),1),"")</f>
        <v/>
      </c>
      <c r="BS7" s="17"/>
      <c r="BT7" s="1"/>
      <c r="BV7" s="15">
        <f>(BW$2)</f>
        <v>40817</v>
      </c>
      <c r="BW7" s="15">
        <f>DAY($BV7)</f>
        <v>1</v>
      </c>
      <c r="BX7" s="15" t="str">
        <f t="shared" ref="BX7:BX37" si="9">IF(BV7&gt;0,TEXT(BV7,"aaa"),)</f>
        <v>土</v>
      </c>
      <c r="BZ7" s="3" t="str">
        <f>IF(ISNA(INDEX(表紙!$R$3:$R$40,MATCH(BV7,表紙!$U$3:$U$40,0),1))=FALSE,INDEX(表紙!$R$3:$R$40,MATCH(BV7,表紙!$U$3:$U$40,0),1),"")</f>
        <v/>
      </c>
      <c r="CA7" s="17"/>
      <c r="CB7" s="1"/>
      <c r="CD7" s="15">
        <f>(CE$2)</f>
        <v>40848</v>
      </c>
      <c r="CE7" s="15">
        <f>DAY($CD7)</f>
        <v>1</v>
      </c>
      <c r="CF7" s="15" t="str">
        <f t="shared" ref="CF7:CF37" si="10">IF(CD7&gt;0,TEXT(CD7,"aaa"),)</f>
        <v>火</v>
      </c>
      <c r="CH7" s="3" t="str">
        <f>IF(ISNA(INDEX(表紙!$R$3:$R$40,MATCH(CD7,表紙!$U$3:$U$40,0),1))=FALSE,INDEX(表紙!$R$3:$R$40,MATCH(CD7,表紙!$U$3:$U$40,0),1),"")</f>
        <v/>
      </c>
      <c r="CI7" s="17"/>
      <c r="CJ7" s="1"/>
      <c r="CL7" s="15">
        <f>(CM$2)</f>
        <v>40878</v>
      </c>
      <c r="CM7" s="15">
        <f>DAY($CL7)</f>
        <v>1</v>
      </c>
      <c r="CN7" s="15" t="str">
        <f t="shared" ref="CN7:CN37" si="11">IF(CL7&gt;0,TEXT(CL7,"aaa"),)</f>
        <v>木</v>
      </c>
      <c r="CP7" s="3" t="str">
        <f>IF(ISNA(INDEX(表紙!$R$3:$R$40,MATCH(CL7,表紙!$U$3:$U$40,0),1))=FALSE,INDEX(表紙!$R$3:$R$40,MATCH(CL7,表紙!$U$3:$U$40,0),1),"")</f>
        <v/>
      </c>
      <c r="CQ7" s="17"/>
      <c r="CR7" s="1"/>
    </row>
    <row r="8" spans="2:96" s="16" customFormat="1" ht="23.25" customHeight="1" thickTop="1" thickBot="1">
      <c r="B8" s="15">
        <f>IF(MONTH(B7+1)=MONTH(C$2),B7+1,)</f>
        <v>40545</v>
      </c>
      <c r="C8" s="15">
        <f t="shared" ref="C8:C37" si="12">DAY($B8)</f>
        <v>2</v>
      </c>
      <c r="D8" s="15" t="str">
        <f t="shared" si="0"/>
        <v>日</v>
      </c>
      <c r="F8" s="3" t="str">
        <f>IF(ISNA(INDEX(表紙!$R$3:$R$40,MATCH(B8,表紙!$U$3:$U$40,0),1))=FALSE,INDEX(表紙!$R$3:$R$40,MATCH(B8,表紙!$U$3:$U$40,0),1),"")</f>
        <v/>
      </c>
      <c r="G8" s="17"/>
      <c r="H8" s="2"/>
      <c r="J8" s="15">
        <f>IF(MONTH(J7+1)=MONTH(K$2),J7+1,)</f>
        <v>40576</v>
      </c>
      <c r="K8" s="15">
        <f t="shared" ref="K8:K37" si="13">DAY($J8)</f>
        <v>2</v>
      </c>
      <c r="L8" s="15" t="str">
        <f t="shared" si="1"/>
        <v>水</v>
      </c>
      <c r="N8" s="3" t="str">
        <f>IF(ISNA(INDEX(表紙!$R$3:$R$40,MATCH(J8,表紙!$U$3:$U$40,0),1))=FALSE,INDEX(表紙!$R$3:$R$40,MATCH(J8,表紙!$U$3:$U$40,0),1),"")</f>
        <v/>
      </c>
      <c r="O8" s="17"/>
      <c r="P8" s="2"/>
      <c r="R8" s="15">
        <f>IF(MONTH(R7+1)=MONTH(S$2),R7+1,)</f>
        <v>40604</v>
      </c>
      <c r="S8" s="15">
        <f t="shared" ref="S8:S37" si="14">DAY($R8)</f>
        <v>2</v>
      </c>
      <c r="T8" s="15" t="str">
        <f t="shared" si="2"/>
        <v>水</v>
      </c>
      <c r="V8" s="3" t="str">
        <f>IF(ISNA(INDEX(表紙!$R$3:$R$40,MATCH(R8,表紙!$U$3:$U$40,0),1))=FALSE,INDEX(表紙!$R$3:$R$40,MATCH(R8,表紙!$U$3:$U$40,0),1),"")</f>
        <v/>
      </c>
      <c r="W8" s="17"/>
      <c r="X8" s="2"/>
      <c r="Z8" s="15">
        <f>IF(MONTH(Z7+1)=MONTH($AA$2),Z7+1,)</f>
        <v>40635</v>
      </c>
      <c r="AA8" s="15">
        <f>DAY($Z8)</f>
        <v>2</v>
      </c>
      <c r="AB8" s="15" t="str">
        <f t="shared" si="3"/>
        <v>土</v>
      </c>
      <c r="AD8" s="3" t="str">
        <f>IF(ISNA(INDEX(表紙!$R$3:$R$40,MATCH(Z8,表紙!$U$3:$U$40,0),1))=FALSE,INDEX(表紙!$R$3:$R$40,MATCH(Z8,表紙!$U$3:$U$40,0),1),"")</f>
        <v/>
      </c>
      <c r="AE8" s="17"/>
      <c r="AF8" s="2"/>
      <c r="AH8" s="15">
        <f>IF(MONTH(AH7+1)=MONTH(AI$2),AH7+1,)</f>
        <v>40665</v>
      </c>
      <c r="AI8" s="15">
        <f>DAY($AH8)</f>
        <v>2</v>
      </c>
      <c r="AJ8" s="15" t="str">
        <f t="shared" si="4"/>
        <v>月</v>
      </c>
      <c r="AL8" s="3" t="str">
        <f>IF(ISNA(INDEX(表紙!$R$3:$R$40,MATCH(AH8,表紙!$U$3:$U$40,0),1))=FALSE,INDEX(表紙!$R$3:$R$40,MATCH(AH8,表紙!$U$3:$U$40,0),1),"")</f>
        <v/>
      </c>
      <c r="AM8" s="17"/>
      <c r="AN8" s="2"/>
      <c r="AP8" s="15">
        <f>IF(MONTH(AP7+1)=MONTH(AQ$2),AP7+1,)</f>
        <v>40696</v>
      </c>
      <c r="AQ8" s="15">
        <f t="shared" ref="AQ8:AQ37" si="15">DAY($AP8)</f>
        <v>2</v>
      </c>
      <c r="AR8" s="15" t="str">
        <f t="shared" si="5"/>
        <v>木</v>
      </c>
      <c r="AT8" s="3" t="str">
        <f>IF(ISNA(INDEX(表紙!$R$3:$R$40,MATCH(AP8,表紙!$U$3:$U$40,0),1))=FALSE,INDEX(表紙!$R$3:$R$40,MATCH(AP8,表紙!$U$3:$U$40,0),1),"")</f>
        <v/>
      </c>
      <c r="AU8" s="17"/>
      <c r="AV8" s="2"/>
      <c r="AX8" s="15">
        <f>IF(MONTH(AX7+1)=MONTH(AY$2),AX7+1,)</f>
        <v>40726</v>
      </c>
      <c r="AY8" s="15">
        <f>DAY($AX8)</f>
        <v>2</v>
      </c>
      <c r="AZ8" s="15" t="str">
        <f t="shared" si="6"/>
        <v>土</v>
      </c>
      <c r="BB8" s="3" t="str">
        <f>IF(ISNA(INDEX(表紙!$R$3:$R$40,MATCH(AX8,表紙!$U$3:$U$40,0),1))=FALSE,INDEX(表紙!$R$3:$R$40,MATCH(AX8,表紙!$U$3:$U$40,0),1),"")</f>
        <v/>
      </c>
      <c r="BC8" s="17"/>
      <c r="BD8" s="2"/>
      <c r="BF8" s="15">
        <f>IF(MONTH(BF7+1)=MONTH(BG$2),BF7+1,)</f>
        <v>40757</v>
      </c>
      <c r="BG8" s="15">
        <f>DAY($BF8)</f>
        <v>2</v>
      </c>
      <c r="BH8" s="15" t="str">
        <f t="shared" si="7"/>
        <v>火</v>
      </c>
      <c r="BJ8" s="3" t="str">
        <f>IF(ISNA(INDEX(表紙!$R$3:$R$40,MATCH(BF8,表紙!$U$3:$U$40,0),1))=FALSE,INDEX(表紙!$R$3:$R$40,MATCH(BF8,表紙!$U$3:$U$40,0),1),"")</f>
        <v/>
      </c>
      <c r="BK8" s="17"/>
      <c r="BL8" s="2"/>
      <c r="BN8" s="15">
        <f>IF(MONTH(BN7+1)=MONTH(BO$2),BN7+1,)</f>
        <v>40788</v>
      </c>
      <c r="BO8" s="15">
        <f>DAY($BN8)</f>
        <v>2</v>
      </c>
      <c r="BP8" s="15" t="str">
        <f t="shared" si="8"/>
        <v>金</v>
      </c>
      <c r="BR8" s="3" t="str">
        <f>IF(ISNA(INDEX(表紙!$R$3:$R$40,MATCH(BN8,表紙!$U$3:$U$40,0),1))=FALSE,INDEX(表紙!$R$3:$R$40,MATCH(BN8,表紙!$U$3:$U$40,0),1),"")</f>
        <v/>
      </c>
      <c r="BS8" s="17"/>
      <c r="BT8" s="2"/>
      <c r="BV8" s="15">
        <f>IF(MONTH(BV7+1)=MONTH(BW$2),BV7+1,)</f>
        <v>40818</v>
      </c>
      <c r="BW8" s="15">
        <f t="shared" ref="BW8:BW37" si="16">DAY($BV8)</f>
        <v>2</v>
      </c>
      <c r="BX8" s="15" t="str">
        <f t="shared" si="9"/>
        <v>日</v>
      </c>
      <c r="BZ8" s="3" t="str">
        <f>IF(ISNA(INDEX(表紙!$R$3:$R$40,MATCH(BV8,表紙!$U$3:$U$40,0),1))=FALSE,INDEX(表紙!$R$3:$R$40,MATCH(BV8,表紙!$U$3:$U$40,0),1),"")</f>
        <v/>
      </c>
      <c r="CA8" s="17"/>
      <c r="CB8" s="2"/>
      <c r="CD8" s="15">
        <f>IF(MONTH(CD7+1)=MONTH(CE$2),CD7+1,)</f>
        <v>40849</v>
      </c>
      <c r="CE8" s="15">
        <f>DAY($CD8)</f>
        <v>2</v>
      </c>
      <c r="CF8" s="15" t="str">
        <f t="shared" si="10"/>
        <v>水</v>
      </c>
      <c r="CH8" s="3" t="str">
        <f>IF(ISNA(INDEX(表紙!$R$3:$R$40,MATCH(CD8,表紙!$U$3:$U$40,0),1))=FALSE,INDEX(表紙!$R$3:$R$40,MATCH(CD8,表紙!$U$3:$U$40,0),1),"")</f>
        <v/>
      </c>
      <c r="CI8" s="17"/>
      <c r="CJ8" s="2"/>
      <c r="CL8" s="15">
        <f>IF(MONTH(CL7+1)=MONTH(CM$2),CL7+1,)</f>
        <v>40879</v>
      </c>
      <c r="CM8" s="15">
        <f>DAY($CL8)</f>
        <v>2</v>
      </c>
      <c r="CN8" s="15" t="str">
        <f t="shared" si="11"/>
        <v>金</v>
      </c>
      <c r="CP8" s="3" t="str">
        <f>IF(ISNA(INDEX(表紙!$R$3:$R$40,MATCH(CL8,表紙!$U$3:$U$40,0),1))=FALSE,INDEX(表紙!$R$3:$R$40,MATCH(CL8,表紙!$U$3:$U$40,0),1),"")</f>
        <v/>
      </c>
      <c r="CQ8" s="17"/>
      <c r="CR8" s="2"/>
    </row>
    <row r="9" spans="2:96" s="16" customFormat="1" ht="23.25" customHeight="1" thickTop="1" thickBot="1">
      <c r="B9" s="15">
        <f t="shared" ref="B9:B37" si="17">IF(MONTH(B8+1)=MONTH(C$2),B8+1,)</f>
        <v>40546</v>
      </c>
      <c r="C9" s="15">
        <f t="shared" si="12"/>
        <v>3</v>
      </c>
      <c r="D9" s="15" t="str">
        <f t="shared" si="0"/>
        <v>月</v>
      </c>
      <c r="F9" s="3" t="str">
        <f>IF(ISNA(INDEX(表紙!$R$3:$R$40,MATCH(B9,表紙!$U$3:$U$40,0),1))=FALSE,INDEX(表紙!$R$3:$R$40,MATCH(B9,表紙!$U$3:$U$40,0),1),"")</f>
        <v/>
      </c>
      <c r="G9" s="17"/>
      <c r="H9" s="2"/>
      <c r="J9" s="15">
        <f t="shared" ref="J9:J37" si="18">IF(MONTH(J8+1)=MONTH(K$2),J8+1,)</f>
        <v>40577</v>
      </c>
      <c r="K9" s="15">
        <f t="shared" si="13"/>
        <v>3</v>
      </c>
      <c r="L9" s="15" t="str">
        <f t="shared" si="1"/>
        <v>木</v>
      </c>
      <c r="N9" s="3" t="str">
        <f>IF(ISNA(INDEX(表紙!$R$3:$R$40,MATCH(J9,表紙!$U$3:$U$40,0),1))=FALSE,INDEX(表紙!$R$3:$R$40,MATCH(J9,表紙!$U$3:$U$40,0),1),"")</f>
        <v/>
      </c>
      <c r="O9" s="17"/>
      <c r="P9" s="2"/>
      <c r="R9" s="15">
        <f t="shared" ref="R9:R37" si="19">IF(MONTH(R8+1)=MONTH(S$2),R8+1,)</f>
        <v>40605</v>
      </c>
      <c r="S9" s="15">
        <f t="shared" si="14"/>
        <v>3</v>
      </c>
      <c r="T9" s="15" t="str">
        <f t="shared" si="2"/>
        <v>木</v>
      </c>
      <c r="V9" s="3" t="str">
        <f>IF(ISNA(INDEX(表紙!$R$3:$R$40,MATCH(R9,表紙!$U$3:$U$40,0),1))=FALSE,INDEX(表紙!$R$3:$R$40,MATCH(R9,表紙!$U$3:$U$40,0),1),"")</f>
        <v/>
      </c>
      <c r="W9" s="17"/>
      <c r="X9" s="2"/>
      <c r="Z9" s="15">
        <f t="shared" ref="Z9:Z37" si="20">IF(MONTH(Z8+1)=MONTH($AA$2),Z8+1,)</f>
        <v>40636</v>
      </c>
      <c r="AA9" s="15">
        <f t="shared" ref="AA9:AA37" si="21">DAY($Z9)</f>
        <v>3</v>
      </c>
      <c r="AB9" s="15" t="str">
        <f t="shared" si="3"/>
        <v>日</v>
      </c>
      <c r="AD9" s="3" t="str">
        <f>IF(ISNA(INDEX(表紙!$R$3:$R$40,MATCH(Z9,表紙!$U$3:$U$40,0),1))=FALSE,INDEX(表紙!$R$3:$R$40,MATCH(Z9,表紙!$U$3:$U$40,0),1),"")</f>
        <v/>
      </c>
      <c r="AE9" s="17"/>
      <c r="AF9" s="2"/>
      <c r="AH9" s="15">
        <f t="shared" ref="AH9:AH37" si="22">IF(MONTH(AH8+1)=MONTH(AI$2),AH8+1,)</f>
        <v>40666</v>
      </c>
      <c r="AI9" s="15">
        <f t="shared" ref="AI9:AI37" si="23">DAY($AH9)</f>
        <v>3</v>
      </c>
      <c r="AJ9" s="15" t="str">
        <f t="shared" si="4"/>
        <v>火</v>
      </c>
      <c r="AL9" s="3" t="str">
        <f>IF(ISNA(INDEX(表紙!$R$3:$R$40,MATCH(AH9,表紙!$U$3:$U$40,0),1))=FALSE,INDEX(表紙!$R$3:$R$40,MATCH(AH9,表紙!$U$3:$U$40,0),1),"")</f>
        <v/>
      </c>
      <c r="AM9" s="17"/>
      <c r="AN9" s="2"/>
      <c r="AP9" s="15">
        <f t="shared" ref="AP9:AP37" si="24">IF(MONTH(AP8+1)=MONTH(AQ$2),AP8+1,)</f>
        <v>40697</v>
      </c>
      <c r="AQ9" s="15">
        <f t="shared" si="15"/>
        <v>3</v>
      </c>
      <c r="AR9" s="15" t="str">
        <f t="shared" si="5"/>
        <v>金</v>
      </c>
      <c r="AT9" s="3" t="str">
        <f>IF(ISNA(INDEX(表紙!$R$3:$R$40,MATCH(AP9,表紙!$U$3:$U$40,0),1))=FALSE,INDEX(表紙!$R$3:$R$40,MATCH(AP9,表紙!$U$3:$U$40,0),1),"")</f>
        <v/>
      </c>
      <c r="AU9" s="17"/>
      <c r="AV9" s="2"/>
      <c r="AX9" s="15">
        <f t="shared" ref="AX9:AX37" si="25">IF(MONTH(AX8+1)=MONTH(AY$2),AX8+1,)</f>
        <v>40727</v>
      </c>
      <c r="AY9" s="15">
        <f t="shared" ref="AY9:AY37" si="26">DAY($AX9)</f>
        <v>3</v>
      </c>
      <c r="AZ9" s="15" t="str">
        <f t="shared" si="6"/>
        <v>日</v>
      </c>
      <c r="BB9" s="3" t="str">
        <f>IF(ISNA(INDEX(表紙!$R$3:$R$40,MATCH(AX9,表紙!$U$3:$U$40,0),1))=FALSE,INDEX(表紙!$R$3:$R$40,MATCH(AX9,表紙!$U$3:$U$40,0),1),"")</f>
        <v/>
      </c>
      <c r="BC9" s="17"/>
      <c r="BD9" s="2"/>
      <c r="BF9" s="15">
        <f t="shared" ref="BF9:BF37" si="27">IF(MONTH(BF8+1)=MONTH(BG$2),BF8+1,)</f>
        <v>40758</v>
      </c>
      <c r="BG9" s="15">
        <f t="shared" ref="BG9:BG37" si="28">DAY($BF9)</f>
        <v>3</v>
      </c>
      <c r="BH9" s="15" t="str">
        <f t="shared" si="7"/>
        <v>水</v>
      </c>
      <c r="BJ9" s="3" t="str">
        <f>IF(ISNA(INDEX(表紙!$R$3:$R$40,MATCH(BF9,表紙!$U$3:$U$40,0),1))=FALSE,INDEX(表紙!$R$3:$R$40,MATCH(BF9,表紙!$U$3:$U$40,0),1),"")</f>
        <v/>
      </c>
      <c r="BK9" s="17"/>
      <c r="BL9" s="2"/>
      <c r="BN9" s="15">
        <f t="shared" ref="BN9:BN37" si="29">IF(MONTH(BN8+1)=MONTH(BO$2),BN8+1,)</f>
        <v>40789</v>
      </c>
      <c r="BO9" s="15">
        <f t="shared" ref="BO9:BO37" si="30">DAY($BN9)</f>
        <v>3</v>
      </c>
      <c r="BP9" s="15" t="str">
        <f t="shared" si="8"/>
        <v>土</v>
      </c>
      <c r="BR9" s="3" t="str">
        <f>IF(ISNA(INDEX(表紙!$R$3:$R$40,MATCH(BN9,表紙!$U$3:$U$40,0),1))=FALSE,INDEX(表紙!$R$3:$R$40,MATCH(BN9,表紙!$U$3:$U$40,0),1),"")</f>
        <v/>
      </c>
      <c r="BS9" s="17"/>
      <c r="BT9" s="2"/>
      <c r="BV9" s="15">
        <f t="shared" ref="BV9:BV37" si="31">IF(MONTH(BV8+1)=MONTH(BW$2),BV8+1,)</f>
        <v>40819</v>
      </c>
      <c r="BW9" s="15">
        <f t="shared" si="16"/>
        <v>3</v>
      </c>
      <c r="BX9" s="15" t="str">
        <f t="shared" si="9"/>
        <v>月</v>
      </c>
      <c r="BZ9" s="3" t="str">
        <f>IF(ISNA(INDEX(表紙!$R$3:$R$40,MATCH(BV9,表紙!$U$3:$U$40,0),1))=FALSE,INDEX(表紙!$R$3:$R$40,MATCH(BV9,表紙!$U$3:$U$40,0),1),"")</f>
        <v/>
      </c>
      <c r="CA9" s="17"/>
      <c r="CB9" s="2"/>
      <c r="CD9" s="15">
        <f t="shared" ref="CD9:CD37" si="32">IF(MONTH(CD8+1)=MONTH(CE$2),CD8+1,)</f>
        <v>40850</v>
      </c>
      <c r="CE9" s="15">
        <f t="shared" ref="CE9:CE37" si="33">DAY($CD9)</f>
        <v>3</v>
      </c>
      <c r="CF9" s="15" t="str">
        <f t="shared" si="10"/>
        <v>木</v>
      </c>
      <c r="CH9" s="3" t="str">
        <f>IF(ISNA(INDEX(表紙!$R$3:$R$40,MATCH(CD9,表紙!$U$3:$U$40,0),1))=FALSE,INDEX(表紙!$R$3:$R$40,MATCH(CD9,表紙!$U$3:$U$40,0),1),"")</f>
        <v/>
      </c>
      <c r="CI9" s="17"/>
      <c r="CJ9" s="2"/>
      <c r="CL9" s="15">
        <f t="shared" ref="CL9:CL37" si="34">IF(MONTH(CL8+1)=MONTH(CM$2),CL8+1,)</f>
        <v>40880</v>
      </c>
      <c r="CM9" s="15">
        <f t="shared" ref="CM9:CM37" si="35">DAY($CL9)</f>
        <v>3</v>
      </c>
      <c r="CN9" s="15" t="str">
        <f t="shared" si="11"/>
        <v>土</v>
      </c>
      <c r="CP9" s="3" t="str">
        <f>IF(ISNA(INDEX(表紙!$R$3:$R$40,MATCH(CL9,表紙!$U$3:$U$40,0),1))=FALSE,INDEX(表紙!$R$3:$R$40,MATCH(CL9,表紙!$U$3:$U$40,0),1),"")</f>
        <v/>
      </c>
      <c r="CQ9" s="17"/>
      <c r="CR9" s="2"/>
    </row>
    <row r="10" spans="2:96" s="16" customFormat="1" ht="23.25" customHeight="1" thickTop="1" thickBot="1">
      <c r="B10" s="15">
        <f t="shared" si="17"/>
        <v>40547</v>
      </c>
      <c r="C10" s="15">
        <f t="shared" si="12"/>
        <v>4</v>
      </c>
      <c r="D10" s="15" t="str">
        <f t="shared" si="0"/>
        <v>火</v>
      </c>
      <c r="F10" s="3" t="str">
        <f>IF(ISNA(INDEX(表紙!$R$3:$R$40,MATCH(B10,表紙!$U$3:$U$40,0),1))=FALSE,INDEX(表紙!$R$3:$R$40,MATCH(B10,表紙!$U$3:$U$40,0),1),"")</f>
        <v/>
      </c>
      <c r="G10" s="17"/>
      <c r="H10" s="2"/>
      <c r="J10" s="15">
        <f t="shared" si="18"/>
        <v>40578</v>
      </c>
      <c r="K10" s="15">
        <f t="shared" si="13"/>
        <v>4</v>
      </c>
      <c r="L10" s="15" t="str">
        <f t="shared" si="1"/>
        <v>金</v>
      </c>
      <c r="N10" s="3" t="str">
        <f>IF(ISNA(INDEX(表紙!$R$3:$R$40,MATCH(J10,表紙!$U$3:$U$40,0),1))=FALSE,INDEX(表紙!$R$3:$R$40,MATCH(J10,表紙!$U$3:$U$40,0),1),"")</f>
        <v/>
      </c>
      <c r="O10" s="17"/>
      <c r="P10" s="2"/>
      <c r="R10" s="15">
        <f t="shared" si="19"/>
        <v>40606</v>
      </c>
      <c r="S10" s="15">
        <f t="shared" si="14"/>
        <v>4</v>
      </c>
      <c r="T10" s="15" t="str">
        <f t="shared" si="2"/>
        <v>金</v>
      </c>
      <c r="V10" s="3" t="str">
        <f>IF(ISNA(INDEX(表紙!$R$3:$R$40,MATCH(R10,表紙!$U$3:$U$40,0),1))=FALSE,INDEX(表紙!$R$3:$R$40,MATCH(R10,表紙!$U$3:$U$40,0),1),"")</f>
        <v/>
      </c>
      <c r="W10" s="17"/>
      <c r="X10" s="2"/>
      <c r="Z10" s="15">
        <f t="shared" si="20"/>
        <v>40637</v>
      </c>
      <c r="AA10" s="15">
        <f t="shared" si="21"/>
        <v>4</v>
      </c>
      <c r="AB10" s="15" t="str">
        <f t="shared" si="3"/>
        <v>月</v>
      </c>
      <c r="AD10" s="3" t="str">
        <f>IF(ISNA(INDEX(表紙!$R$3:$R$40,MATCH(Z10,表紙!$U$3:$U$40,0),1))=FALSE,INDEX(表紙!$R$3:$R$40,MATCH(Z10,表紙!$U$3:$U$40,0),1),"")</f>
        <v/>
      </c>
      <c r="AE10" s="17"/>
      <c r="AF10" s="2"/>
      <c r="AH10" s="15">
        <f t="shared" si="22"/>
        <v>40667</v>
      </c>
      <c r="AI10" s="15">
        <f t="shared" si="23"/>
        <v>4</v>
      </c>
      <c r="AJ10" s="15" t="str">
        <f t="shared" si="4"/>
        <v>水</v>
      </c>
      <c r="AL10" s="3" t="str">
        <f>IF(ISNA(INDEX(表紙!$R$3:$R$40,MATCH(AH10,表紙!$U$3:$U$40,0),1))=FALSE,INDEX(表紙!$R$3:$R$40,MATCH(AH10,表紙!$U$3:$U$40,0),1),"")</f>
        <v/>
      </c>
      <c r="AM10" s="17"/>
      <c r="AN10" s="2"/>
      <c r="AP10" s="15">
        <f t="shared" si="24"/>
        <v>40698</v>
      </c>
      <c r="AQ10" s="15">
        <f t="shared" si="15"/>
        <v>4</v>
      </c>
      <c r="AR10" s="15" t="str">
        <f t="shared" si="5"/>
        <v>土</v>
      </c>
      <c r="AT10" s="3" t="str">
        <f>IF(ISNA(INDEX(表紙!$R$3:$R$40,MATCH(AP10,表紙!$U$3:$U$40,0),1))=FALSE,INDEX(表紙!$R$3:$R$40,MATCH(AP10,表紙!$U$3:$U$40,0),1),"")</f>
        <v/>
      </c>
      <c r="AU10" s="17"/>
      <c r="AV10" s="2"/>
      <c r="AX10" s="15">
        <f t="shared" si="25"/>
        <v>40728</v>
      </c>
      <c r="AY10" s="15">
        <f t="shared" si="26"/>
        <v>4</v>
      </c>
      <c r="AZ10" s="15" t="str">
        <f t="shared" si="6"/>
        <v>月</v>
      </c>
      <c r="BB10" s="3" t="str">
        <f>IF(ISNA(INDEX(表紙!$R$3:$R$40,MATCH(AX10,表紙!$U$3:$U$40,0),1))=FALSE,INDEX(表紙!$R$3:$R$40,MATCH(AX10,表紙!$U$3:$U$40,0),1),"")</f>
        <v/>
      </c>
      <c r="BC10" s="17"/>
      <c r="BD10" s="2"/>
      <c r="BF10" s="15">
        <f t="shared" si="27"/>
        <v>40759</v>
      </c>
      <c r="BG10" s="15">
        <f t="shared" si="28"/>
        <v>4</v>
      </c>
      <c r="BH10" s="15" t="str">
        <f t="shared" si="7"/>
        <v>木</v>
      </c>
      <c r="BJ10" s="3" t="str">
        <f>IF(ISNA(INDEX(表紙!$R$3:$R$40,MATCH(BF10,表紙!$U$3:$U$40,0),1))=FALSE,INDEX(表紙!$R$3:$R$40,MATCH(BF10,表紙!$U$3:$U$40,0),1),"")</f>
        <v/>
      </c>
      <c r="BK10" s="17"/>
      <c r="BL10" s="2"/>
      <c r="BN10" s="15">
        <f t="shared" si="29"/>
        <v>40790</v>
      </c>
      <c r="BO10" s="15">
        <f t="shared" si="30"/>
        <v>4</v>
      </c>
      <c r="BP10" s="15" t="str">
        <f t="shared" si="8"/>
        <v>日</v>
      </c>
      <c r="BR10" s="3" t="str">
        <f>IF(ISNA(INDEX(表紙!$R$3:$R$40,MATCH(BN10,表紙!$U$3:$U$40,0),1))=FALSE,INDEX(表紙!$R$3:$R$40,MATCH(BN10,表紙!$U$3:$U$40,0),1),"")</f>
        <v/>
      </c>
      <c r="BS10" s="17"/>
      <c r="BT10" s="2"/>
      <c r="BV10" s="15">
        <f t="shared" si="31"/>
        <v>40820</v>
      </c>
      <c r="BW10" s="15">
        <f t="shared" si="16"/>
        <v>4</v>
      </c>
      <c r="BX10" s="15" t="str">
        <f t="shared" si="9"/>
        <v>火</v>
      </c>
      <c r="BZ10" s="3" t="str">
        <f>IF(ISNA(INDEX(表紙!$R$3:$R$40,MATCH(BV10,表紙!$U$3:$U$40,0),1))=FALSE,INDEX(表紙!$R$3:$R$40,MATCH(BV10,表紙!$U$3:$U$40,0),1),"")</f>
        <v/>
      </c>
      <c r="CA10" s="17"/>
      <c r="CB10" s="2"/>
      <c r="CD10" s="15">
        <f t="shared" si="32"/>
        <v>40851</v>
      </c>
      <c r="CE10" s="15">
        <f t="shared" si="33"/>
        <v>4</v>
      </c>
      <c r="CF10" s="15" t="str">
        <f t="shared" si="10"/>
        <v>金</v>
      </c>
      <c r="CH10" s="3" t="str">
        <f>IF(ISNA(INDEX(表紙!$R$3:$R$40,MATCH(CD10,表紙!$U$3:$U$40,0),1))=FALSE,INDEX(表紙!$R$3:$R$40,MATCH(CD10,表紙!$U$3:$U$40,0),1),"")</f>
        <v/>
      </c>
      <c r="CI10" s="17"/>
      <c r="CJ10" s="2"/>
      <c r="CL10" s="15">
        <f t="shared" si="34"/>
        <v>40881</v>
      </c>
      <c r="CM10" s="15">
        <f t="shared" si="35"/>
        <v>4</v>
      </c>
      <c r="CN10" s="15" t="str">
        <f t="shared" si="11"/>
        <v>日</v>
      </c>
      <c r="CP10" s="3" t="str">
        <f>IF(ISNA(INDEX(表紙!$R$3:$R$40,MATCH(CL10,表紙!$U$3:$U$40,0),1))=FALSE,INDEX(表紙!$R$3:$R$40,MATCH(CL10,表紙!$U$3:$U$40,0),1),"")</f>
        <v/>
      </c>
      <c r="CQ10" s="17"/>
      <c r="CR10" s="2"/>
    </row>
    <row r="11" spans="2:96" s="16" customFormat="1" ht="23.25" customHeight="1" thickTop="1" thickBot="1">
      <c r="B11" s="15">
        <f t="shared" si="17"/>
        <v>40548</v>
      </c>
      <c r="C11" s="15">
        <f t="shared" si="12"/>
        <v>5</v>
      </c>
      <c r="D11" s="15" t="str">
        <f t="shared" si="0"/>
        <v>水</v>
      </c>
      <c r="F11" s="3" t="str">
        <f>IF(ISNA(INDEX(表紙!$R$3:$R$40,MATCH(B11,表紙!$U$3:$U$40,0),1))=FALSE,INDEX(表紙!$R$3:$R$40,MATCH(B11,表紙!$U$3:$U$40,0),1),"")</f>
        <v/>
      </c>
      <c r="G11" s="17"/>
      <c r="H11" s="2"/>
      <c r="J11" s="15">
        <f t="shared" si="18"/>
        <v>40579</v>
      </c>
      <c r="K11" s="15">
        <f t="shared" si="13"/>
        <v>5</v>
      </c>
      <c r="L11" s="15" t="str">
        <f t="shared" si="1"/>
        <v>土</v>
      </c>
      <c r="N11" s="3" t="str">
        <f>IF(ISNA(INDEX(表紙!$R$3:$R$40,MATCH(J11,表紙!$U$3:$U$40,0),1))=FALSE,INDEX(表紙!$R$3:$R$40,MATCH(J11,表紙!$U$3:$U$40,0),1),"")</f>
        <v/>
      </c>
      <c r="O11" s="17"/>
      <c r="P11" s="2"/>
      <c r="R11" s="15">
        <f t="shared" si="19"/>
        <v>40607</v>
      </c>
      <c r="S11" s="15">
        <f t="shared" si="14"/>
        <v>5</v>
      </c>
      <c r="T11" s="15" t="str">
        <f t="shared" si="2"/>
        <v>土</v>
      </c>
      <c r="V11" s="3" t="str">
        <f>IF(ISNA(INDEX(表紙!$R$3:$R$40,MATCH(R11,表紙!$U$3:$U$40,0),1))=FALSE,INDEX(表紙!$R$3:$R$40,MATCH(R11,表紙!$U$3:$U$40,0),1),"")</f>
        <v/>
      </c>
      <c r="W11" s="17"/>
      <c r="X11" s="2"/>
      <c r="Z11" s="15">
        <f t="shared" si="20"/>
        <v>40638</v>
      </c>
      <c r="AA11" s="15">
        <f t="shared" si="21"/>
        <v>5</v>
      </c>
      <c r="AB11" s="15" t="str">
        <f t="shared" si="3"/>
        <v>火</v>
      </c>
      <c r="AD11" s="3" t="str">
        <f>IF(ISNA(INDEX(表紙!$R$3:$R$40,MATCH(Z11,表紙!$U$3:$U$40,0),1))=FALSE,INDEX(表紙!$R$3:$R$40,MATCH(Z11,表紙!$U$3:$U$40,0),1),"")</f>
        <v/>
      </c>
      <c r="AE11" s="17"/>
      <c r="AF11" s="2"/>
      <c r="AH11" s="15">
        <f t="shared" si="22"/>
        <v>40668</v>
      </c>
      <c r="AI11" s="15">
        <f t="shared" si="23"/>
        <v>5</v>
      </c>
      <c r="AJ11" s="15" t="str">
        <f t="shared" si="4"/>
        <v>木</v>
      </c>
      <c r="AL11" s="3" t="str">
        <f>IF(ISNA(INDEX(表紙!$R$3:$R$40,MATCH(AH11,表紙!$U$3:$U$40,0),1))=FALSE,INDEX(表紙!$R$3:$R$40,MATCH(AH11,表紙!$U$3:$U$40,0),1),"")</f>
        <v/>
      </c>
      <c r="AM11" s="17"/>
      <c r="AN11" s="2"/>
      <c r="AP11" s="15">
        <f t="shared" si="24"/>
        <v>40699</v>
      </c>
      <c r="AQ11" s="15">
        <f t="shared" si="15"/>
        <v>5</v>
      </c>
      <c r="AR11" s="15" t="str">
        <f t="shared" si="5"/>
        <v>日</v>
      </c>
      <c r="AT11" s="3" t="str">
        <f>IF(ISNA(INDEX(表紙!$R$3:$R$40,MATCH(AP11,表紙!$U$3:$U$40,0),1))=FALSE,INDEX(表紙!$R$3:$R$40,MATCH(AP11,表紙!$U$3:$U$40,0),1),"")</f>
        <v/>
      </c>
      <c r="AU11" s="17"/>
      <c r="AV11" s="2"/>
      <c r="AX11" s="15">
        <f t="shared" si="25"/>
        <v>40729</v>
      </c>
      <c r="AY11" s="15">
        <f t="shared" si="26"/>
        <v>5</v>
      </c>
      <c r="AZ11" s="15" t="str">
        <f t="shared" si="6"/>
        <v>火</v>
      </c>
      <c r="BB11" s="3" t="str">
        <f>IF(ISNA(INDEX(表紙!$R$3:$R$40,MATCH(AX11,表紙!$U$3:$U$40,0),1))=FALSE,INDEX(表紙!$R$3:$R$40,MATCH(AX11,表紙!$U$3:$U$40,0),1),"")</f>
        <v/>
      </c>
      <c r="BC11" s="17"/>
      <c r="BD11" s="2"/>
      <c r="BF11" s="15">
        <f t="shared" si="27"/>
        <v>40760</v>
      </c>
      <c r="BG11" s="15">
        <f t="shared" si="28"/>
        <v>5</v>
      </c>
      <c r="BH11" s="15" t="str">
        <f t="shared" si="7"/>
        <v>金</v>
      </c>
      <c r="BJ11" s="3" t="str">
        <f>IF(ISNA(INDEX(表紙!$R$3:$R$40,MATCH(BF11,表紙!$U$3:$U$40,0),1))=FALSE,INDEX(表紙!$R$3:$R$40,MATCH(BF11,表紙!$U$3:$U$40,0),1),"")</f>
        <v/>
      </c>
      <c r="BK11" s="17"/>
      <c r="BL11" s="2"/>
      <c r="BN11" s="15">
        <f t="shared" si="29"/>
        <v>40791</v>
      </c>
      <c r="BO11" s="15">
        <f t="shared" si="30"/>
        <v>5</v>
      </c>
      <c r="BP11" s="15" t="str">
        <f t="shared" si="8"/>
        <v>月</v>
      </c>
      <c r="BR11" s="3" t="str">
        <f>IF(ISNA(INDEX(表紙!$R$3:$R$40,MATCH(BN11,表紙!$U$3:$U$40,0),1))=FALSE,INDEX(表紙!$R$3:$R$40,MATCH(BN11,表紙!$U$3:$U$40,0),1),"")</f>
        <v/>
      </c>
      <c r="BS11" s="17"/>
      <c r="BT11" s="2"/>
      <c r="BV11" s="15">
        <f t="shared" si="31"/>
        <v>40821</v>
      </c>
      <c r="BW11" s="15">
        <f t="shared" si="16"/>
        <v>5</v>
      </c>
      <c r="BX11" s="15" t="str">
        <f t="shared" si="9"/>
        <v>水</v>
      </c>
      <c r="BZ11" s="3" t="str">
        <f>IF(ISNA(INDEX(表紙!$R$3:$R$40,MATCH(BV11,表紙!$U$3:$U$40,0),1))=FALSE,INDEX(表紙!$R$3:$R$40,MATCH(BV11,表紙!$U$3:$U$40,0),1),"")</f>
        <v/>
      </c>
      <c r="CA11" s="17"/>
      <c r="CB11" s="2"/>
      <c r="CD11" s="15">
        <f t="shared" si="32"/>
        <v>40852</v>
      </c>
      <c r="CE11" s="15">
        <f t="shared" si="33"/>
        <v>5</v>
      </c>
      <c r="CF11" s="15" t="str">
        <f t="shared" si="10"/>
        <v>土</v>
      </c>
      <c r="CH11" s="3" t="str">
        <f>IF(ISNA(INDEX(表紙!$R$3:$R$40,MATCH(CD11,表紙!$U$3:$U$40,0),1))=FALSE,INDEX(表紙!$R$3:$R$40,MATCH(CD11,表紙!$U$3:$U$40,0),1),"")</f>
        <v/>
      </c>
      <c r="CI11" s="17"/>
      <c r="CJ11" s="2"/>
      <c r="CL11" s="15">
        <f t="shared" si="34"/>
        <v>40882</v>
      </c>
      <c r="CM11" s="15">
        <f t="shared" si="35"/>
        <v>5</v>
      </c>
      <c r="CN11" s="15" t="str">
        <f t="shared" si="11"/>
        <v>月</v>
      </c>
      <c r="CP11" s="3" t="str">
        <f>IF(ISNA(INDEX(表紙!$R$3:$R$40,MATCH(CL11,表紙!$U$3:$U$40,0),1))=FALSE,INDEX(表紙!$R$3:$R$40,MATCH(CL11,表紙!$U$3:$U$40,0),1),"")</f>
        <v/>
      </c>
      <c r="CQ11" s="17"/>
      <c r="CR11" s="2"/>
    </row>
    <row r="12" spans="2:96" s="16" customFormat="1" ht="23.25" customHeight="1" thickTop="1" thickBot="1">
      <c r="B12" s="15">
        <f t="shared" si="17"/>
        <v>40549</v>
      </c>
      <c r="C12" s="15">
        <f t="shared" si="12"/>
        <v>6</v>
      </c>
      <c r="D12" s="15" t="str">
        <f t="shared" si="0"/>
        <v>木</v>
      </c>
      <c r="F12" s="3" t="str">
        <f>IF(ISNA(INDEX(表紙!$R$3:$R$40,MATCH(B12,表紙!$U$3:$U$40,0),1))=FALSE,INDEX(表紙!$R$3:$R$40,MATCH(B12,表紙!$U$3:$U$40,0),1),"")</f>
        <v/>
      </c>
      <c r="G12" s="17"/>
      <c r="H12" s="2"/>
      <c r="J12" s="15">
        <f t="shared" si="18"/>
        <v>40580</v>
      </c>
      <c r="K12" s="15">
        <f t="shared" si="13"/>
        <v>6</v>
      </c>
      <c r="L12" s="15" t="str">
        <f t="shared" si="1"/>
        <v>日</v>
      </c>
      <c r="N12" s="3" t="str">
        <f>IF(ISNA(INDEX(表紙!$R$3:$R$40,MATCH(J12,表紙!$U$3:$U$40,0),1))=FALSE,INDEX(表紙!$R$3:$R$40,MATCH(J12,表紙!$U$3:$U$40,0),1),"")</f>
        <v/>
      </c>
      <c r="O12" s="17"/>
      <c r="P12" s="2"/>
      <c r="R12" s="15">
        <f t="shared" si="19"/>
        <v>40608</v>
      </c>
      <c r="S12" s="15">
        <f t="shared" si="14"/>
        <v>6</v>
      </c>
      <c r="T12" s="15" t="str">
        <f t="shared" si="2"/>
        <v>日</v>
      </c>
      <c r="V12" s="3" t="str">
        <f>IF(ISNA(INDEX(表紙!$R$3:$R$40,MATCH(R12,表紙!$U$3:$U$40,0),1))=FALSE,INDEX(表紙!$R$3:$R$40,MATCH(R12,表紙!$U$3:$U$40,0),1),"")</f>
        <v/>
      </c>
      <c r="W12" s="17"/>
      <c r="X12" s="2"/>
      <c r="Z12" s="15">
        <f t="shared" si="20"/>
        <v>40639</v>
      </c>
      <c r="AA12" s="15">
        <f t="shared" si="21"/>
        <v>6</v>
      </c>
      <c r="AB12" s="15" t="str">
        <f t="shared" si="3"/>
        <v>水</v>
      </c>
      <c r="AD12" s="3" t="str">
        <f>IF(ISNA(INDEX(表紙!$R$3:$R$40,MATCH(Z12,表紙!$U$3:$U$40,0),1))=FALSE,INDEX(表紙!$R$3:$R$40,MATCH(Z12,表紙!$U$3:$U$40,0),1),"")</f>
        <v/>
      </c>
      <c r="AE12" s="17"/>
      <c r="AF12" s="2"/>
      <c r="AH12" s="15">
        <f t="shared" si="22"/>
        <v>40669</v>
      </c>
      <c r="AI12" s="15">
        <f t="shared" si="23"/>
        <v>6</v>
      </c>
      <c r="AJ12" s="15" t="str">
        <f t="shared" si="4"/>
        <v>金</v>
      </c>
      <c r="AL12" s="3" t="str">
        <f>IF(ISNA(INDEX(表紙!$R$3:$R$40,MATCH(AH12,表紙!$U$3:$U$40,0),1))=FALSE,INDEX(表紙!$R$3:$R$40,MATCH(AH12,表紙!$U$3:$U$40,0),1),"")</f>
        <v/>
      </c>
      <c r="AM12" s="17"/>
      <c r="AN12" s="2"/>
      <c r="AP12" s="15">
        <f t="shared" si="24"/>
        <v>40700</v>
      </c>
      <c r="AQ12" s="15">
        <f t="shared" si="15"/>
        <v>6</v>
      </c>
      <c r="AR12" s="15" t="str">
        <f t="shared" si="5"/>
        <v>月</v>
      </c>
      <c r="AT12" s="3" t="str">
        <f>IF(ISNA(INDEX(表紙!$R$3:$R$40,MATCH(AP12,表紙!$U$3:$U$40,0),1))=FALSE,INDEX(表紙!$R$3:$R$40,MATCH(AP12,表紙!$U$3:$U$40,0),1),"")</f>
        <v/>
      </c>
      <c r="AU12" s="17"/>
      <c r="AV12" s="2"/>
      <c r="AX12" s="15">
        <f t="shared" si="25"/>
        <v>40730</v>
      </c>
      <c r="AY12" s="15">
        <f t="shared" si="26"/>
        <v>6</v>
      </c>
      <c r="AZ12" s="15" t="str">
        <f t="shared" si="6"/>
        <v>水</v>
      </c>
      <c r="BB12" s="3" t="str">
        <f>IF(ISNA(INDEX(表紙!$R$3:$R$40,MATCH(AX12,表紙!$U$3:$U$40,0),1))=FALSE,INDEX(表紙!$R$3:$R$40,MATCH(AX12,表紙!$U$3:$U$40,0),1),"")</f>
        <v/>
      </c>
      <c r="BC12" s="17"/>
      <c r="BD12" s="2"/>
      <c r="BF12" s="15">
        <f t="shared" si="27"/>
        <v>40761</v>
      </c>
      <c r="BG12" s="15">
        <f t="shared" si="28"/>
        <v>6</v>
      </c>
      <c r="BH12" s="15" t="str">
        <f t="shared" si="7"/>
        <v>土</v>
      </c>
      <c r="BJ12" s="3" t="str">
        <f>IF(ISNA(INDEX(表紙!$R$3:$R$40,MATCH(BF12,表紙!$U$3:$U$40,0),1))=FALSE,INDEX(表紙!$R$3:$R$40,MATCH(BF12,表紙!$U$3:$U$40,0),1),"")</f>
        <v/>
      </c>
      <c r="BK12" s="17"/>
      <c r="BL12" s="2"/>
      <c r="BN12" s="15">
        <f t="shared" si="29"/>
        <v>40792</v>
      </c>
      <c r="BO12" s="15">
        <f t="shared" si="30"/>
        <v>6</v>
      </c>
      <c r="BP12" s="15" t="str">
        <f t="shared" si="8"/>
        <v>火</v>
      </c>
      <c r="BR12" s="3" t="str">
        <f>IF(ISNA(INDEX(表紙!$R$3:$R$40,MATCH(BN12,表紙!$U$3:$U$40,0),1))=FALSE,INDEX(表紙!$R$3:$R$40,MATCH(BN12,表紙!$U$3:$U$40,0),1),"")</f>
        <v/>
      </c>
      <c r="BS12" s="17"/>
      <c r="BT12" s="2"/>
      <c r="BV12" s="15">
        <f t="shared" si="31"/>
        <v>40822</v>
      </c>
      <c r="BW12" s="15">
        <f t="shared" si="16"/>
        <v>6</v>
      </c>
      <c r="BX12" s="15" t="str">
        <f t="shared" si="9"/>
        <v>木</v>
      </c>
      <c r="BZ12" s="3" t="str">
        <f>IF(ISNA(INDEX(表紙!$R$3:$R$40,MATCH(BV12,表紙!$U$3:$U$40,0),1))=FALSE,INDEX(表紙!$R$3:$R$40,MATCH(BV12,表紙!$U$3:$U$40,0),1),"")</f>
        <v/>
      </c>
      <c r="CA12" s="17"/>
      <c r="CB12" s="2"/>
      <c r="CD12" s="15">
        <f t="shared" si="32"/>
        <v>40853</v>
      </c>
      <c r="CE12" s="15">
        <f t="shared" si="33"/>
        <v>6</v>
      </c>
      <c r="CF12" s="15" t="str">
        <f t="shared" si="10"/>
        <v>日</v>
      </c>
      <c r="CH12" s="3" t="str">
        <f>IF(ISNA(INDEX(表紙!$R$3:$R$40,MATCH(CD12,表紙!$U$3:$U$40,0),1))=FALSE,INDEX(表紙!$R$3:$R$40,MATCH(CD12,表紙!$U$3:$U$40,0),1),"")</f>
        <v/>
      </c>
      <c r="CI12" s="17"/>
      <c r="CJ12" s="2"/>
      <c r="CL12" s="15">
        <f t="shared" si="34"/>
        <v>40883</v>
      </c>
      <c r="CM12" s="15">
        <f t="shared" si="35"/>
        <v>6</v>
      </c>
      <c r="CN12" s="15" t="str">
        <f t="shared" si="11"/>
        <v>火</v>
      </c>
      <c r="CP12" s="3" t="str">
        <f>IF(ISNA(INDEX(表紙!$R$3:$R$40,MATCH(CL12,表紙!$U$3:$U$40,0),1))=FALSE,INDEX(表紙!$R$3:$R$40,MATCH(CL12,表紙!$U$3:$U$40,0),1),"")</f>
        <v/>
      </c>
      <c r="CQ12" s="17"/>
      <c r="CR12" s="2"/>
    </row>
    <row r="13" spans="2:96" s="16" customFormat="1" ht="23.25" customHeight="1" thickTop="1" thickBot="1">
      <c r="B13" s="15">
        <f t="shared" si="17"/>
        <v>40550</v>
      </c>
      <c r="C13" s="15">
        <f t="shared" si="12"/>
        <v>7</v>
      </c>
      <c r="D13" s="15" t="str">
        <f t="shared" si="0"/>
        <v>金</v>
      </c>
      <c r="F13" s="3" t="str">
        <f>IF(ISNA(INDEX(表紙!$R$3:$R$40,MATCH(B13,表紙!$U$3:$U$40,0),1))=FALSE,INDEX(表紙!$R$3:$R$40,MATCH(B13,表紙!$U$3:$U$40,0),1),"")</f>
        <v/>
      </c>
      <c r="G13" s="17"/>
      <c r="H13" s="2"/>
      <c r="J13" s="15">
        <f t="shared" si="18"/>
        <v>40581</v>
      </c>
      <c r="K13" s="15">
        <f t="shared" si="13"/>
        <v>7</v>
      </c>
      <c r="L13" s="15" t="str">
        <f t="shared" si="1"/>
        <v>月</v>
      </c>
      <c r="N13" s="3" t="str">
        <f>IF(ISNA(INDEX(表紙!$R$3:$R$40,MATCH(J13,表紙!$U$3:$U$40,0),1))=FALSE,INDEX(表紙!$R$3:$R$40,MATCH(J13,表紙!$U$3:$U$40,0),1),"")</f>
        <v/>
      </c>
      <c r="O13" s="17"/>
      <c r="P13" s="2"/>
      <c r="R13" s="15">
        <f t="shared" si="19"/>
        <v>40609</v>
      </c>
      <c r="S13" s="15">
        <f t="shared" si="14"/>
        <v>7</v>
      </c>
      <c r="T13" s="15" t="str">
        <f t="shared" si="2"/>
        <v>月</v>
      </c>
      <c r="V13" s="3" t="str">
        <f>IF(ISNA(INDEX(表紙!$R$3:$R$40,MATCH(R13,表紙!$U$3:$U$40,0),1))=FALSE,INDEX(表紙!$R$3:$R$40,MATCH(R13,表紙!$U$3:$U$40,0),1),"")</f>
        <v/>
      </c>
      <c r="W13" s="17"/>
      <c r="X13" s="2"/>
      <c r="Z13" s="15">
        <f t="shared" si="20"/>
        <v>40640</v>
      </c>
      <c r="AA13" s="15">
        <f t="shared" si="21"/>
        <v>7</v>
      </c>
      <c r="AB13" s="15" t="str">
        <f t="shared" si="3"/>
        <v>木</v>
      </c>
      <c r="AD13" s="3" t="str">
        <f>IF(ISNA(INDEX(表紙!$R$3:$R$40,MATCH(Z13,表紙!$U$3:$U$40,0),1))=FALSE,INDEX(表紙!$R$3:$R$40,MATCH(Z13,表紙!$U$3:$U$40,0),1),"")</f>
        <v/>
      </c>
      <c r="AE13" s="17"/>
      <c r="AF13" s="2"/>
      <c r="AH13" s="15">
        <f t="shared" si="22"/>
        <v>40670</v>
      </c>
      <c r="AI13" s="15">
        <f t="shared" si="23"/>
        <v>7</v>
      </c>
      <c r="AJ13" s="15" t="str">
        <f t="shared" si="4"/>
        <v>土</v>
      </c>
      <c r="AL13" s="3" t="str">
        <f>IF(ISNA(INDEX(表紙!$R$3:$R$40,MATCH(AH13,表紙!$U$3:$U$40,0),1))=FALSE,INDEX(表紙!$R$3:$R$40,MATCH(AH13,表紙!$U$3:$U$40,0),1),"")</f>
        <v/>
      </c>
      <c r="AM13" s="17"/>
      <c r="AN13" s="2"/>
      <c r="AP13" s="15">
        <f t="shared" si="24"/>
        <v>40701</v>
      </c>
      <c r="AQ13" s="15">
        <f t="shared" si="15"/>
        <v>7</v>
      </c>
      <c r="AR13" s="15" t="str">
        <f t="shared" si="5"/>
        <v>火</v>
      </c>
      <c r="AT13" s="3" t="str">
        <f>IF(ISNA(INDEX(表紙!$R$3:$R$40,MATCH(AP13,表紙!$U$3:$U$40,0),1))=FALSE,INDEX(表紙!$R$3:$R$40,MATCH(AP13,表紙!$U$3:$U$40,0),1),"")</f>
        <v/>
      </c>
      <c r="AU13" s="17"/>
      <c r="AV13" s="2"/>
      <c r="AX13" s="15">
        <f t="shared" si="25"/>
        <v>40731</v>
      </c>
      <c r="AY13" s="15">
        <f t="shared" si="26"/>
        <v>7</v>
      </c>
      <c r="AZ13" s="15" t="str">
        <f t="shared" si="6"/>
        <v>木</v>
      </c>
      <c r="BB13" s="3" t="str">
        <f>IF(ISNA(INDEX(表紙!$R$3:$R$40,MATCH(AX13,表紙!$U$3:$U$40,0),1))=FALSE,INDEX(表紙!$R$3:$R$40,MATCH(AX13,表紙!$U$3:$U$40,0),1),"")</f>
        <v/>
      </c>
      <c r="BC13" s="17"/>
      <c r="BD13" s="2"/>
      <c r="BF13" s="15">
        <f t="shared" si="27"/>
        <v>40762</v>
      </c>
      <c r="BG13" s="15">
        <f t="shared" si="28"/>
        <v>7</v>
      </c>
      <c r="BH13" s="15" t="str">
        <f t="shared" si="7"/>
        <v>日</v>
      </c>
      <c r="BJ13" s="3" t="str">
        <f>IF(ISNA(INDEX(表紙!$R$3:$R$40,MATCH(BF13,表紙!$U$3:$U$40,0),1))=FALSE,INDEX(表紙!$R$3:$R$40,MATCH(BF13,表紙!$U$3:$U$40,0),1),"")</f>
        <v/>
      </c>
      <c r="BK13" s="17"/>
      <c r="BL13" s="2"/>
      <c r="BN13" s="15">
        <f t="shared" si="29"/>
        <v>40793</v>
      </c>
      <c r="BO13" s="15">
        <f t="shared" si="30"/>
        <v>7</v>
      </c>
      <c r="BP13" s="15" t="str">
        <f t="shared" si="8"/>
        <v>水</v>
      </c>
      <c r="BR13" s="3" t="str">
        <f>IF(ISNA(INDEX(表紙!$R$3:$R$40,MATCH(BN13,表紙!$U$3:$U$40,0),1))=FALSE,INDEX(表紙!$R$3:$R$40,MATCH(BN13,表紙!$U$3:$U$40,0),1),"")</f>
        <v/>
      </c>
      <c r="BS13" s="17"/>
      <c r="BT13" s="2"/>
      <c r="BV13" s="15">
        <f t="shared" si="31"/>
        <v>40823</v>
      </c>
      <c r="BW13" s="15">
        <f t="shared" si="16"/>
        <v>7</v>
      </c>
      <c r="BX13" s="15" t="str">
        <f t="shared" si="9"/>
        <v>金</v>
      </c>
      <c r="BZ13" s="3" t="str">
        <f>IF(ISNA(INDEX(表紙!$R$3:$R$40,MATCH(BV13,表紙!$U$3:$U$40,0),1))=FALSE,INDEX(表紙!$R$3:$R$40,MATCH(BV13,表紙!$U$3:$U$40,0),1),"")</f>
        <v/>
      </c>
      <c r="CA13" s="17"/>
      <c r="CB13" s="2"/>
      <c r="CD13" s="15">
        <f t="shared" si="32"/>
        <v>40854</v>
      </c>
      <c r="CE13" s="15">
        <f t="shared" si="33"/>
        <v>7</v>
      </c>
      <c r="CF13" s="15" t="str">
        <f t="shared" si="10"/>
        <v>月</v>
      </c>
      <c r="CH13" s="3" t="str">
        <f>IF(ISNA(INDEX(表紙!$R$3:$R$40,MATCH(CD13,表紙!$U$3:$U$40,0),1))=FALSE,INDEX(表紙!$R$3:$R$40,MATCH(CD13,表紙!$U$3:$U$40,0),1),"")</f>
        <v/>
      </c>
      <c r="CI13" s="17"/>
      <c r="CJ13" s="2"/>
      <c r="CL13" s="15">
        <f t="shared" si="34"/>
        <v>40884</v>
      </c>
      <c r="CM13" s="15">
        <f t="shared" si="35"/>
        <v>7</v>
      </c>
      <c r="CN13" s="15" t="str">
        <f t="shared" si="11"/>
        <v>水</v>
      </c>
      <c r="CP13" s="3" t="str">
        <f>IF(ISNA(INDEX(表紙!$R$3:$R$40,MATCH(CL13,表紙!$U$3:$U$40,0),1))=FALSE,INDEX(表紙!$R$3:$R$40,MATCH(CL13,表紙!$U$3:$U$40,0),1),"")</f>
        <v/>
      </c>
      <c r="CQ13" s="17"/>
      <c r="CR13" s="2"/>
    </row>
    <row r="14" spans="2:96" s="16" customFormat="1" ht="23.25" customHeight="1" thickTop="1" thickBot="1">
      <c r="B14" s="15">
        <f t="shared" si="17"/>
        <v>40551</v>
      </c>
      <c r="C14" s="15">
        <f t="shared" si="12"/>
        <v>8</v>
      </c>
      <c r="D14" s="15" t="str">
        <f t="shared" si="0"/>
        <v>土</v>
      </c>
      <c r="F14" s="3" t="str">
        <f>IF(ISNA(INDEX(表紙!$R$3:$R$40,MATCH(B14,表紙!$U$3:$U$40,0),1))=FALSE,INDEX(表紙!$R$3:$R$40,MATCH(B14,表紙!$U$3:$U$40,0),1),"")</f>
        <v/>
      </c>
      <c r="G14" s="17"/>
      <c r="H14" s="2"/>
      <c r="J14" s="15">
        <f t="shared" si="18"/>
        <v>40582</v>
      </c>
      <c r="K14" s="15">
        <f t="shared" si="13"/>
        <v>8</v>
      </c>
      <c r="L14" s="15" t="str">
        <f t="shared" si="1"/>
        <v>火</v>
      </c>
      <c r="N14" s="3" t="str">
        <f>IF(ISNA(INDEX(表紙!$R$3:$R$40,MATCH(J14,表紙!$U$3:$U$40,0),1))=FALSE,INDEX(表紙!$R$3:$R$40,MATCH(J14,表紙!$U$3:$U$40,0),1),"")</f>
        <v/>
      </c>
      <c r="O14" s="17"/>
      <c r="P14" s="2"/>
      <c r="R14" s="15">
        <f t="shared" si="19"/>
        <v>40610</v>
      </c>
      <c r="S14" s="15">
        <f t="shared" si="14"/>
        <v>8</v>
      </c>
      <c r="T14" s="15" t="str">
        <f t="shared" si="2"/>
        <v>火</v>
      </c>
      <c r="V14" s="3" t="str">
        <f>IF(ISNA(INDEX(表紙!$R$3:$R$40,MATCH(R14,表紙!$U$3:$U$40,0),1))=FALSE,INDEX(表紙!$R$3:$R$40,MATCH(R14,表紙!$U$3:$U$40,0),1),"")</f>
        <v/>
      </c>
      <c r="W14" s="17"/>
      <c r="X14" s="2"/>
      <c r="Z14" s="15">
        <f t="shared" si="20"/>
        <v>40641</v>
      </c>
      <c r="AA14" s="15">
        <f t="shared" si="21"/>
        <v>8</v>
      </c>
      <c r="AB14" s="15" t="str">
        <f t="shared" si="3"/>
        <v>金</v>
      </c>
      <c r="AD14" s="3" t="str">
        <f>IF(ISNA(INDEX(表紙!$R$3:$R$40,MATCH(Z14,表紙!$U$3:$U$40,0),1))=FALSE,INDEX(表紙!$R$3:$R$40,MATCH(Z14,表紙!$U$3:$U$40,0),1),"")</f>
        <v/>
      </c>
      <c r="AE14" s="17"/>
      <c r="AF14" s="2"/>
      <c r="AH14" s="15">
        <f t="shared" si="22"/>
        <v>40671</v>
      </c>
      <c r="AI14" s="15">
        <f t="shared" si="23"/>
        <v>8</v>
      </c>
      <c r="AJ14" s="15" t="str">
        <f t="shared" si="4"/>
        <v>日</v>
      </c>
      <c r="AL14" s="3" t="str">
        <f>IF(ISNA(INDEX(表紙!$R$3:$R$40,MATCH(AH14,表紙!$U$3:$U$40,0),1))=FALSE,INDEX(表紙!$R$3:$R$40,MATCH(AH14,表紙!$U$3:$U$40,0),1),"")</f>
        <v/>
      </c>
      <c r="AM14" s="17"/>
      <c r="AN14" s="2"/>
      <c r="AP14" s="15">
        <f t="shared" si="24"/>
        <v>40702</v>
      </c>
      <c r="AQ14" s="15">
        <f t="shared" si="15"/>
        <v>8</v>
      </c>
      <c r="AR14" s="15" t="str">
        <f t="shared" si="5"/>
        <v>水</v>
      </c>
      <c r="AT14" s="3" t="str">
        <f>IF(ISNA(INDEX(表紙!$R$3:$R$40,MATCH(AP14,表紙!$U$3:$U$40,0),1))=FALSE,INDEX(表紙!$R$3:$R$40,MATCH(AP14,表紙!$U$3:$U$40,0),1),"")</f>
        <v/>
      </c>
      <c r="AU14" s="17"/>
      <c r="AV14" s="2"/>
      <c r="AX14" s="15">
        <f t="shared" si="25"/>
        <v>40732</v>
      </c>
      <c r="AY14" s="15">
        <f t="shared" si="26"/>
        <v>8</v>
      </c>
      <c r="AZ14" s="15" t="str">
        <f t="shared" si="6"/>
        <v>金</v>
      </c>
      <c r="BB14" s="3" t="str">
        <f>IF(ISNA(INDEX(表紙!$R$3:$R$40,MATCH(AX14,表紙!$U$3:$U$40,0),1))=FALSE,INDEX(表紙!$R$3:$R$40,MATCH(AX14,表紙!$U$3:$U$40,0),1),"")</f>
        <v/>
      </c>
      <c r="BC14" s="17"/>
      <c r="BD14" s="2"/>
      <c r="BF14" s="15">
        <f t="shared" si="27"/>
        <v>40763</v>
      </c>
      <c r="BG14" s="15">
        <f t="shared" si="28"/>
        <v>8</v>
      </c>
      <c r="BH14" s="15" t="str">
        <f t="shared" si="7"/>
        <v>月</v>
      </c>
      <c r="BJ14" s="3" t="str">
        <f>IF(ISNA(INDEX(表紙!$R$3:$R$40,MATCH(BF14,表紙!$U$3:$U$40,0),1))=FALSE,INDEX(表紙!$R$3:$R$40,MATCH(BF14,表紙!$U$3:$U$40,0),1),"")</f>
        <v/>
      </c>
      <c r="BK14" s="17"/>
      <c r="BL14" s="2"/>
      <c r="BN14" s="15">
        <f t="shared" si="29"/>
        <v>40794</v>
      </c>
      <c r="BO14" s="15">
        <f t="shared" si="30"/>
        <v>8</v>
      </c>
      <c r="BP14" s="15" t="str">
        <f t="shared" si="8"/>
        <v>木</v>
      </c>
      <c r="BR14" s="3" t="str">
        <f>IF(ISNA(INDEX(表紙!$R$3:$R$40,MATCH(BN14,表紙!$U$3:$U$40,0),1))=FALSE,INDEX(表紙!$R$3:$R$40,MATCH(BN14,表紙!$U$3:$U$40,0),1),"")</f>
        <v/>
      </c>
      <c r="BS14" s="17"/>
      <c r="BT14" s="2"/>
      <c r="BV14" s="15">
        <f t="shared" si="31"/>
        <v>40824</v>
      </c>
      <c r="BW14" s="15">
        <f t="shared" si="16"/>
        <v>8</v>
      </c>
      <c r="BX14" s="15" t="str">
        <f t="shared" si="9"/>
        <v>土</v>
      </c>
      <c r="BZ14" s="3" t="str">
        <f>IF(ISNA(INDEX(表紙!$R$3:$R$40,MATCH(BV14,表紙!$U$3:$U$40,0),1))=FALSE,INDEX(表紙!$R$3:$R$40,MATCH(BV14,表紙!$U$3:$U$40,0),1),"")</f>
        <v/>
      </c>
      <c r="CA14" s="17"/>
      <c r="CB14" s="2"/>
      <c r="CD14" s="15">
        <f t="shared" si="32"/>
        <v>40855</v>
      </c>
      <c r="CE14" s="15">
        <f t="shared" si="33"/>
        <v>8</v>
      </c>
      <c r="CF14" s="15" t="str">
        <f t="shared" si="10"/>
        <v>火</v>
      </c>
      <c r="CH14" s="3" t="str">
        <f>IF(ISNA(INDEX(表紙!$R$3:$R$40,MATCH(CD14,表紙!$U$3:$U$40,0),1))=FALSE,INDEX(表紙!$R$3:$R$40,MATCH(CD14,表紙!$U$3:$U$40,0),1),"")</f>
        <v/>
      </c>
      <c r="CI14" s="17"/>
      <c r="CJ14" s="2"/>
      <c r="CL14" s="15">
        <f t="shared" si="34"/>
        <v>40885</v>
      </c>
      <c r="CM14" s="15">
        <f t="shared" si="35"/>
        <v>8</v>
      </c>
      <c r="CN14" s="15" t="str">
        <f t="shared" si="11"/>
        <v>木</v>
      </c>
      <c r="CP14" s="3" t="str">
        <f>IF(ISNA(INDEX(表紙!$R$3:$R$40,MATCH(CL14,表紙!$U$3:$U$40,0),1))=FALSE,INDEX(表紙!$R$3:$R$40,MATCH(CL14,表紙!$U$3:$U$40,0),1),"")</f>
        <v/>
      </c>
      <c r="CQ14" s="17"/>
      <c r="CR14" s="2"/>
    </row>
    <row r="15" spans="2:96" s="16" customFormat="1" ht="23.25" customHeight="1" thickTop="1" thickBot="1">
      <c r="B15" s="15">
        <f t="shared" si="17"/>
        <v>40552</v>
      </c>
      <c r="C15" s="15">
        <f t="shared" si="12"/>
        <v>9</v>
      </c>
      <c r="D15" s="15" t="str">
        <f t="shared" si="0"/>
        <v>日</v>
      </c>
      <c r="F15" s="3" t="str">
        <f>IF(ISNA(INDEX(表紙!$R$3:$R$40,MATCH(B15,表紙!$U$3:$U$40,0),1))=FALSE,INDEX(表紙!$R$3:$R$40,MATCH(B15,表紙!$U$3:$U$40,0),1),"")</f>
        <v/>
      </c>
      <c r="G15" s="17"/>
      <c r="H15" s="2"/>
      <c r="J15" s="15">
        <f t="shared" si="18"/>
        <v>40583</v>
      </c>
      <c r="K15" s="15">
        <f t="shared" si="13"/>
        <v>9</v>
      </c>
      <c r="L15" s="15" t="str">
        <f t="shared" si="1"/>
        <v>水</v>
      </c>
      <c r="N15" s="3" t="str">
        <f>IF(ISNA(INDEX(表紙!$R$3:$R$40,MATCH(J15,表紙!$U$3:$U$40,0),1))=FALSE,INDEX(表紙!$R$3:$R$40,MATCH(J15,表紙!$U$3:$U$40,0),1),"")</f>
        <v/>
      </c>
      <c r="O15" s="17"/>
      <c r="P15" s="2"/>
      <c r="R15" s="15">
        <f t="shared" si="19"/>
        <v>40611</v>
      </c>
      <c r="S15" s="15">
        <f t="shared" si="14"/>
        <v>9</v>
      </c>
      <c r="T15" s="15" t="str">
        <f t="shared" si="2"/>
        <v>水</v>
      </c>
      <c r="V15" s="3" t="str">
        <f>IF(ISNA(INDEX(表紙!$R$3:$R$40,MATCH(R15,表紙!$U$3:$U$40,0),1))=FALSE,INDEX(表紙!$R$3:$R$40,MATCH(R15,表紙!$U$3:$U$40,0),1),"")</f>
        <v/>
      </c>
      <c r="W15" s="17"/>
      <c r="X15" s="2"/>
      <c r="Z15" s="15">
        <f t="shared" si="20"/>
        <v>40642</v>
      </c>
      <c r="AA15" s="15">
        <f t="shared" si="21"/>
        <v>9</v>
      </c>
      <c r="AB15" s="15" t="str">
        <f t="shared" si="3"/>
        <v>土</v>
      </c>
      <c r="AD15" s="3" t="str">
        <f>IF(ISNA(INDEX(表紙!$R$3:$R$40,MATCH(Z15,表紙!$U$3:$U$40,0),1))=FALSE,INDEX(表紙!$R$3:$R$40,MATCH(Z15,表紙!$U$3:$U$40,0),1),"")</f>
        <v/>
      </c>
      <c r="AE15" s="17"/>
      <c r="AF15" s="2"/>
      <c r="AH15" s="15">
        <f t="shared" si="22"/>
        <v>40672</v>
      </c>
      <c r="AI15" s="15">
        <f t="shared" si="23"/>
        <v>9</v>
      </c>
      <c r="AJ15" s="15" t="str">
        <f t="shared" si="4"/>
        <v>月</v>
      </c>
      <c r="AL15" s="3" t="str">
        <f>IF(ISNA(INDEX(表紙!$R$3:$R$40,MATCH(AH15,表紙!$U$3:$U$40,0),1))=FALSE,INDEX(表紙!$R$3:$R$40,MATCH(AH15,表紙!$U$3:$U$40,0),1),"")</f>
        <v/>
      </c>
      <c r="AM15" s="17"/>
      <c r="AN15" s="2"/>
      <c r="AP15" s="15">
        <f t="shared" si="24"/>
        <v>40703</v>
      </c>
      <c r="AQ15" s="15">
        <f t="shared" si="15"/>
        <v>9</v>
      </c>
      <c r="AR15" s="15" t="str">
        <f t="shared" si="5"/>
        <v>木</v>
      </c>
      <c r="AT15" s="3" t="str">
        <f>IF(ISNA(INDEX(表紙!$R$3:$R$40,MATCH(AP15,表紙!$U$3:$U$40,0),1))=FALSE,INDEX(表紙!$R$3:$R$40,MATCH(AP15,表紙!$U$3:$U$40,0),1),"")</f>
        <v/>
      </c>
      <c r="AU15" s="17"/>
      <c r="AV15" s="2"/>
      <c r="AX15" s="15">
        <f t="shared" si="25"/>
        <v>40733</v>
      </c>
      <c r="AY15" s="15">
        <f t="shared" si="26"/>
        <v>9</v>
      </c>
      <c r="AZ15" s="15" t="str">
        <f t="shared" si="6"/>
        <v>土</v>
      </c>
      <c r="BB15" s="3" t="str">
        <f>IF(ISNA(INDEX(表紙!$R$3:$R$40,MATCH(AX15,表紙!$U$3:$U$40,0),1))=FALSE,INDEX(表紙!$R$3:$R$40,MATCH(AX15,表紙!$U$3:$U$40,0),1),"")</f>
        <v/>
      </c>
      <c r="BC15" s="17"/>
      <c r="BD15" s="2"/>
      <c r="BF15" s="15">
        <f t="shared" si="27"/>
        <v>40764</v>
      </c>
      <c r="BG15" s="15">
        <f t="shared" si="28"/>
        <v>9</v>
      </c>
      <c r="BH15" s="15" t="str">
        <f t="shared" si="7"/>
        <v>火</v>
      </c>
      <c r="BJ15" s="3" t="str">
        <f>IF(ISNA(INDEX(表紙!$R$3:$R$40,MATCH(BF15,表紙!$U$3:$U$40,0),1))=FALSE,INDEX(表紙!$R$3:$R$40,MATCH(BF15,表紙!$U$3:$U$40,0),1),"")</f>
        <v/>
      </c>
      <c r="BK15" s="17"/>
      <c r="BL15" s="2"/>
      <c r="BN15" s="15">
        <f t="shared" si="29"/>
        <v>40795</v>
      </c>
      <c r="BO15" s="15">
        <f t="shared" si="30"/>
        <v>9</v>
      </c>
      <c r="BP15" s="15" t="str">
        <f t="shared" si="8"/>
        <v>金</v>
      </c>
      <c r="BR15" s="3" t="str">
        <f>IF(ISNA(INDEX(表紙!$R$3:$R$40,MATCH(BN15,表紙!$U$3:$U$40,0),1))=FALSE,INDEX(表紙!$R$3:$R$40,MATCH(BN15,表紙!$U$3:$U$40,0),1),"")</f>
        <v/>
      </c>
      <c r="BS15" s="17"/>
      <c r="BT15" s="2"/>
      <c r="BV15" s="15">
        <f t="shared" si="31"/>
        <v>40825</v>
      </c>
      <c r="BW15" s="15">
        <f t="shared" si="16"/>
        <v>9</v>
      </c>
      <c r="BX15" s="15" t="str">
        <f t="shared" si="9"/>
        <v>日</v>
      </c>
      <c r="BZ15" s="3" t="str">
        <f>IF(ISNA(INDEX(表紙!$R$3:$R$40,MATCH(BV15,表紙!$U$3:$U$40,0),1))=FALSE,INDEX(表紙!$R$3:$R$40,MATCH(BV15,表紙!$U$3:$U$40,0),1),"")</f>
        <v/>
      </c>
      <c r="CA15" s="17"/>
      <c r="CB15" s="2"/>
      <c r="CD15" s="15">
        <f t="shared" si="32"/>
        <v>40856</v>
      </c>
      <c r="CE15" s="15">
        <f t="shared" si="33"/>
        <v>9</v>
      </c>
      <c r="CF15" s="15" t="str">
        <f t="shared" si="10"/>
        <v>水</v>
      </c>
      <c r="CH15" s="3" t="str">
        <f>IF(ISNA(INDEX(表紙!$R$3:$R$40,MATCH(CD15,表紙!$U$3:$U$40,0),1))=FALSE,INDEX(表紙!$R$3:$R$40,MATCH(CD15,表紙!$U$3:$U$40,0),1),"")</f>
        <v/>
      </c>
      <c r="CI15" s="17"/>
      <c r="CJ15" s="2"/>
      <c r="CL15" s="15">
        <f t="shared" si="34"/>
        <v>40886</v>
      </c>
      <c r="CM15" s="15">
        <f t="shared" si="35"/>
        <v>9</v>
      </c>
      <c r="CN15" s="15" t="str">
        <f t="shared" si="11"/>
        <v>金</v>
      </c>
      <c r="CP15" s="3" t="str">
        <f>IF(ISNA(INDEX(表紙!$R$3:$R$40,MATCH(CL15,表紙!$U$3:$U$40,0),1))=FALSE,INDEX(表紙!$R$3:$R$40,MATCH(CL15,表紙!$U$3:$U$40,0),1),"")</f>
        <v/>
      </c>
      <c r="CQ15" s="17"/>
      <c r="CR15" s="2"/>
    </row>
    <row r="16" spans="2:96" s="16" customFormat="1" ht="23.25" customHeight="1" thickTop="1" thickBot="1">
      <c r="B16" s="15">
        <f t="shared" si="17"/>
        <v>40553</v>
      </c>
      <c r="C16" s="15">
        <f t="shared" si="12"/>
        <v>10</v>
      </c>
      <c r="D16" s="15" t="str">
        <f t="shared" si="0"/>
        <v>月</v>
      </c>
      <c r="F16" s="3" t="str">
        <f>IF(ISNA(INDEX(表紙!$R$3:$R$40,MATCH(B16,表紙!$U$3:$U$40,0),1))=FALSE,INDEX(表紙!$R$3:$R$40,MATCH(B16,表紙!$U$3:$U$40,0),1),"")</f>
        <v/>
      </c>
      <c r="G16" s="17"/>
      <c r="H16" s="2"/>
      <c r="J16" s="15">
        <f t="shared" si="18"/>
        <v>40584</v>
      </c>
      <c r="K16" s="15">
        <f t="shared" si="13"/>
        <v>10</v>
      </c>
      <c r="L16" s="15" t="str">
        <f t="shared" si="1"/>
        <v>木</v>
      </c>
      <c r="N16" s="3" t="str">
        <f>IF(ISNA(INDEX(表紙!$R$3:$R$40,MATCH(J16,表紙!$U$3:$U$40,0),1))=FALSE,INDEX(表紙!$R$3:$R$40,MATCH(J16,表紙!$U$3:$U$40,0),1),"")</f>
        <v/>
      </c>
      <c r="O16" s="17"/>
      <c r="P16" s="2"/>
      <c r="R16" s="15">
        <f t="shared" si="19"/>
        <v>40612</v>
      </c>
      <c r="S16" s="15">
        <f t="shared" si="14"/>
        <v>10</v>
      </c>
      <c r="T16" s="15" t="str">
        <f t="shared" si="2"/>
        <v>木</v>
      </c>
      <c r="V16" s="3" t="str">
        <f>IF(ISNA(INDEX(表紙!$R$3:$R$40,MATCH(R16,表紙!$U$3:$U$40,0),1))=FALSE,INDEX(表紙!$R$3:$R$40,MATCH(R16,表紙!$U$3:$U$40,0),1),"")</f>
        <v/>
      </c>
      <c r="W16" s="17"/>
      <c r="X16" s="2"/>
      <c r="Z16" s="15">
        <f t="shared" si="20"/>
        <v>40643</v>
      </c>
      <c r="AA16" s="15">
        <f t="shared" si="21"/>
        <v>10</v>
      </c>
      <c r="AB16" s="15" t="str">
        <f t="shared" si="3"/>
        <v>日</v>
      </c>
      <c r="AD16" s="3" t="str">
        <f>IF(ISNA(INDEX(表紙!$R$3:$R$40,MATCH(Z16,表紙!$U$3:$U$40,0),1))=FALSE,INDEX(表紙!$R$3:$R$40,MATCH(Z16,表紙!$U$3:$U$40,0),1),"")</f>
        <v/>
      </c>
      <c r="AE16" s="17"/>
      <c r="AF16" s="2"/>
      <c r="AH16" s="15">
        <f t="shared" si="22"/>
        <v>40673</v>
      </c>
      <c r="AI16" s="15">
        <f t="shared" si="23"/>
        <v>10</v>
      </c>
      <c r="AJ16" s="15" t="str">
        <f t="shared" si="4"/>
        <v>火</v>
      </c>
      <c r="AL16" s="3" t="str">
        <f>IF(ISNA(INDEX(表紙!$R$3:$R$40,MATCH(AH16,表紙!$U$3:$U$40,0),1))=FALSE,INDEX(表紙!$R$3:$R$40,MATCH(AH16,表紙!$U$3:$U$40,0),1),"")</f>
        <v/>
      </c>
      <c r="AM16" s="17"/>
      <c r="AN16" s="2"/>
      <c r="AP16" s="15">
        <f t="shared" si="24"/>
        <v>40704</v>
      </c>
      <c r="AQ16" s="15">
        <f t="shared" si="15"/>
        <v>10</v>
      </c>
      <c r="AR16" s="15" t="str">
        <f t="shared" si="5"/>
        <v>金</v>
      </c>
      <c r="AT16" s="3" t="str">
        <f>IF(ISNA(INDEX(表紙!$R$3:$R$40,MATCH(AP16,表紙!$U$3:$U$40,0),1))=FALSE,INDEX(表紙!$R$3:$R$40,MATCH(AP16,表紙!$U$3:$U$40,0),1),"")</f>
        <v/>
      </c>
      <c r="AU16" s="17"/>
      <c r="AV16" s="2"/>
      <c r="AX16" s="15">
        <f t="shared" si="25"/>
        <v>40734</v>
      </c>
      <c r="AY16" s="15">
        <f t="shared" si="26"/>
        <v>10</v>
      </c>
      <c r="AZ16" s="15" t="str">
        <f t="shared" si="6"/>
        <v>日</v>
      </c>
      <c r="BB16" s="3" t="str">
        <f>IF(ISNA(INDEX(表紙!$R$3:$R$40,MATCH(AX16,表紙!$U$3:$U$40,0),1))=FALSE,INDEX(表紙!$R$3:$R$40,MATCH(AX16,表紙!$U$3:$U$40,0),1),"")</f>
        <v/>
      </c>
      <c r="BC16" s="17"/>
      <c r="BD16" s="2"/>
      <c r="BF16" s="15">
        <f t="shared" si="27"/>
        <v>40765</v>
      </c>
      <c r="BG16" s="15">
        <f t="shared" si="28"/>
        <v>10</v>
      </c>
      <c r="BH16" s="15" t="str">
        <f t="shared" si="7"/>
        <v>水</v>
      </c>
      <c r="BJ16" s="3" t="str">
        <f>IF(ISNA(INDEX(表紙!$R$3:$R$40,MATCH(BF16,表紙!$U$3:$U$40,0),1))=FALSE,INDEX(表紙!$R$3:$R$40,MATCH(BF16,表紙!$U$3:$U$40,0),1),"")</f>
        <v/>
      </c>
      <c r="BK16" s="17"/>
      <c r="BL16" s="2"/>
      <c r="BN16" s="15">
        <f t="shared" si="29"/>
        <v>40796</v>
      </c>
      <c r="BO16" s="15">
        <f t="shared" si="30"/>
        <v>10</v>
      </c>
      <c r="BP16" s="15" t="str">
        <f t="shared" si="8"/>
        <v>土</v>
      </c>
      <c r="BR16" s="3" t="str">
        <f>IF(ISNA(INDEX(表紙!$R$3:$R$40,MATCH(BN16,表紙!$U$3:$U$40,0),1))=FALSE,INDEX(表紙!$R$3:$R$40,MATCH(BN16,表紙!$U$3:$U$40,0),1),"")</f>
        <v/>
      </c>
      <c r="BS16" s="17"/>
      <c r="BT16" s="2"/>
      <c r="BV16" s="15">
        <f t="shared" si="31"/>
        <v>40826</v>
      </c>
      <c r="BW16" s="15">
        <f t="shared" si="16"/>
        <v>10</v>
      </c>
      <c r="BX16" s="15" t="str">
        <f t="shared" si="9"/>
        <v>月</v>
      </c>
      <c r="BZ16" s="3" t="str">
        <f>IF(ISNA(INDEX(表紙!$R$3:$R$40,MATCH(BV16,表紙!$U$3:$U$40,0),1))=FALSE,INDEX(表紙!$R$3:$R$40,MATCH(BV16,表紙!$U$3:$U$40,0),1),"")</f>
        <v/>
      </c>
      <c r="CA16" s="17"/>
      <c r="CB16" s="2"/>
      <c r="CD16" s="15">
        <f t="shared" si="32"/>
        <v>40857</v>
      </c>
      <c r="CE16" s="15">
        <f t="shared" si="33"/>
        <v>10</v>
      </c>
      <c r="CF16" s="15" t="str">
        <f t="shared" si="10"/>
        <v>木</v>
      </c>
      <c r="CH16" s="3" t="str">
        <f>IF(ISNA(INDEX(表紙!$R$3:$R$40,MATCH(CD16,表紙!$U$3:$U$40,0),1))=FALSE,INDEX(表紙!$R$3:$R$40,MATCH(CD16,表紙!$U$3:$U$40,0),1),"")</f>
        <v/>
      </c>
      <c r="CI16" s="17"/>
      <c r="CJ16" s="2"/>
      <c r="CL16" s="15">
        <f t="shared" si="34"/>
        <v>40887</v>
      </c>
      <c r="CM16" s="15">
        <f t="shared" si="35"/>
        <v>10</v>
      </c>
      <c r="CN16" s="15" t="str">
        <f t="shared" si="11"/>
        <v>土</v>
      </c>
      <c r="CP16" s="3" t="str">
        <f>IF(ISNA(INDEX(表紙!$R$3:$R$40,MATCH(CL16,表紙!$U$3:$U$40,0),1))=FALSE,INDEX(表紙!$R$3:$R$40,MATCH(CL16,表紙!$U$3:$U$40,0),1),"")</f>
        <v/>
      </c>
      <c r="CQ16" s="17"/>
      <c r="CR16" s="2"/>
    </row>
    <row r="17" spans="2:96" s="16" customFormat="1" ht="23.25" customHeight="1" thickTop="1" thickBot="1">
      <c r="B17" s="15">
        <f t="shared" si="17"/>
        <v>40554</v>
      </c>
      <c r="C17" s="15">
        <f t="shared" si="12"/>
        <v>11</v>
      </c>
      <c r="D17" s="15" t="str">
        <f t="shared" si="0"/>
        <v>火</v>
      </c>
      <c r="F17" s="3" t="str">
        <f>IF(ISNA(INDEX(表紙!$R$3:$R$40,MATCH(B17,表紙!$U$3:$U$40,0),1))=FALSE,INDEX(表紙!$R$3:$R$40,MATCH(B17,表紙!$U$3:$U$40,0),1),"")</f>
        <v/>
      </c>
      <c r="G17" s="17"/>
      <c r="H17" s="2"/>
      <c r="J17" s="15">
        <f t="shared" si="18"/>
        <v>40585</v>
      </c>
      <c r="K17" s="15">
        <f t="shared" si="13"/>
        <v>11</v>
      </c>
      <c r="L17" s="15" t="str">
        <f t="shared" si="1"/>
        <v>金</v>
      </c>
      <c r="N17" s="3" t="str">
        <f>IF(ISNA(INDEX(表紙!$R$3:$R$40,MATCH(J17,表紙!$U$3:$U$40,0),1))=FALSE,INDEX(表紙!$R$3:$R$40,MATCH(J17,表紙!$U$3:$U$40,0),1),"")</f>
        <v>建国記念日</v>
      </c>
      <c r="O17" s="17"/>
      <c r="P17" s="2"/>
      <c r="R17" s="15">
        <f t="shared" si="19"/>
        <v>40613</v>
      </c>
      <c r="S17" s="15">
        <f t="shared" si="14"/>
        <v>11</v>
      </c>
      <c r="T17" s="15" t="str">
        <f t="shared" si="2"/>
        <v>金</v>
      </c>
      <c r="V17" s="3" t="str">
        <f>IF(ISNA(INDEX(表紙!$R$3:$R$40,MATCH(R17,表紙!$U$3:$U$40,0),1))=FALSE,INDEX(表紙!$R$3:$R$40,MATCH(R17,表紙!$U$3:$U$40,0),1),"")</f>
        <v/>
      </c>
      <c r="W17" s="17"/>
      <c r="X17" s="2"/>
      <c r="Z17" s="15">
        <f t="shared" si="20"/>
        <v>40644</v>
      </c>
      <c r="AA17" s="15">
        <f t="shared" si="21"/>
        <v>11</v>
      </c>
      <c r="AB17" s="15" t="str">
        <f t="shared" si="3"/>
        <v>月</v>
      </c>
      <c r="AD17" s="3" t="str">
        <f>IF(ISNA(INDEX(表紙!$R$3:$R$40,MATCH(Z17,表紙!$U$3:$U$40,0),1))=FALSE,INDEX(表紙!$R$3:$R$40,MATCH(Z17,表紙!$U$3:$U$40,0),1),"")</f>
        <v/>
      </c>
      <c r="AE17" s="17"/>
      <c r="AF17" s="2"/>
      <c r="AH17" s="15">
        <f t="shared" si="22"/>
        <v>40674</v>
      </c>
      <c r="AI17" s="15">
        <f t="shared" si="23"/>
        <v>11</v>
      </c>
      <c r="AJ17" s="15" t="str">
        <f t="shared" si="4"/>
        <v>水</v>
      </c>
      <c r="AL17" s="3" t="str">
        <f>IF(ISNA(INDEX(表紙!$R$3:$R$40,MATCH(AH17,表紙!$U$3:$U$40,0),1))=FALSE,INDEX(表紙!$R$3:$R$40,MATCH(AH17,表紙!$U$3:$U$40,0),1),"")</f>
        <v/>
      </c>
      <c r="AM17" s="17"/>
      <c r="AN17" s="2"/>
      <c r="AP17" s="15">
        <f t="shared" si="24"/>
        <v>40705</v>
      </c>
      <c r="AQ17" s="15">
        <f t="shared" si="15"/>
        <v>11</v>
      </c>
      <c r="AR17" s="15" t="str">
        <f t="shared" si="5"/>
        <v>土</v>
      </c>
      <c r="AT17" s="3" t="str">
        <f>IF(ISNA(INDEX(表紙!$R$3:$R$40,MATCH(AP17,表紙!$U$3:$U$40,0),1))=FALSE,INDEX(表紙!$R$3:$R$40,MATCH(AP17,表紙!$U$3:$U$40,0),1),"")</f>
        <v/>
      </c>
      <c r="AU17" s="17"/>
      <c r="AV17" s="2"/>
      <c r="AX17" s="15">
        <f t="shared" si="25"/>
        <v>40735</v>
      </c>
      <c r="AY17" s="15">
        <f t="shared" si="26"/>
        <v>11</v>
      </c>
      <c r="AZ17" s="15" t="str">
        <f t="shared" si="6"/>
        <v>月</v>
      </c>
      <c r="BB17" s="3" t="str">
        <f>IF(ISNA(INDEX(表紙!$R$3:$R$40,MATCH(AX17,表紙!$U$3:$U$40,0),1))=FALSE,INDEX(表紙!$R$3:$R$40,MATCH(AX17,表紙!$U$3:$U$40,0),1),"")</f>
        <v/>
      </c>
      <c r="BC17" s="17"/>
      <c r="BD17" s="2"/>
      <c r="BF17" s="15">
        <f t="shared" si="27"/>
        <v>40766</v>
      </c>
      <c r="BG17" s="15">
        <f t="shared" si="28"/>
        <v>11</v>
      </c>
      <c r="BH17" s="15" t="str">
        <f t="shared" si="7"/>
        <v>木</v>
      </c>
      <c r="BJ17" s="3" t="str">
        <f>IF(ISNA(INDEX(表紙!$R$3:$R$40,MATCH(BF17,表紙!$U$3:$U$40,0),1))=FALSE,INDEX(表紙!$R$3:$R$40,MATCH(BF17,表紙!$U$3:$U$40,0),1),"")</f>
        <v/>
      </c>
      <c r="BK17" s="17"/>
      <c r="BL17" s="2"/>
      <c r="BN17" s="15">
        <f t="shared" si="29"/>
        <v>40797</v>
      </c>
      <c r="BO17" s="15">
        <f t="shared" si="30"/>
        <v>11</v>
      </c>
      <c r="BP17" s="15" t="str">
        <f t="shared" si="8"/>
        <v>日</v>
      </c>
      <c r="BR17" s="3" t="str">
        <f>IF(ISNA(INDEX(表紙!$R$3:$R$40,MATCH(BN17,表紙!$U$3:$U$40,0),1))=FALSE,INDEX(表紙!$R$3:$R$40,MATCH(BN17,表紙!$U$3:$U$40,0),1),"")</f>
        <v/>
      </c>
      <c r="BS17" s="17"/>
      <c r="BT17" s="2"/>
      <c r="BV17" s="15">
        <f t="shared" si="31"/>
        <v>40827</v>
      </c>
      <c r="BW17" s="15">
        <f t="shared" si="16"/>
        <v>11</v>
      </c>
      <c r="BX17" s="15" t="str">
        <f t="shared" si="9"/>
        <v>火</v>
      </c>
      <c r="BZ17" s="3" t="str">
        <f>IF(ISNA(INDEX(表紙!$R$3:$R$40,MATCH(BV17,表紙!$U$3:$U$40,0),1))=FALSE,INDEX(表紙!$R$3:$R$40,MATCH(BV17,表紙!$U$3:$U$40,0),1),"")</f>
        <v/>
      </c>
      <c r="CA17" s="17"/>
      <c r="CB17" s="2"/>
      <c r="CD17" s="15">
        <f t="shared" si="32"/>
        <v>40858</v>
      </c>
      <c r="CE17" s="15">
        <f t="shared" si="33"/>
        <v>11</v>
      </c>
      <c r="CF17" s="15" t="str">
        <f t="shared" si="10"/>
        <v>金</v>
      </c>
      <c r="CH17" s="3" t="str">
        <f>IF(ISNA(INDEX(表紙!$R$3:$R$40,MATCH(CD17,表紙!$U$3:$U$40,0),1))=FALSE,INDEX(表紙!$R$3:$R$40,MATCH(CD17,表紙!$U$3:$U$40,0),1),"")</f>
        <v/>
      </c>
      <c r="CI17" s="17"/>
      <c r="CJ17" s="2"/>
      <c r="CL17" s="15">
        <f t="shared" si="34"/>
        <v>40888</v>
      </c>
      <c r="CM17" s="15">
        <f t="shared" si="35"/>
        <v>11</v>
      </c>
      <c r="CN17" s="15" t="str">
        <f t="shared" si="11"/>
        <v>日</v>
      </c>
      <c r="CP17" s="3" t="str">
        <f>IF(ISNA(INDEX(表紙!$R$3:$R$40,MATCH(CL17,表紙!$U$3:$U$40,0),1))=FALSE,INDEX(表紙!$R$3:$R$40,MATCH(CL17,表紙!$U$3:$U$40,0),1),"")</f>
        <v/>
      </c>
      <c r="CQ17" s="17"/>
      <c r="CR17" s="2"/>
    </row>
    <row r="18" spans="2:96" s="16" customFormat="1" ht="23.25" customHeight="1" thickTop="1" thickBot="1">
      <c r="B18" s="15">
        <f t="shared" si="17"/>
        <v>40555</v>
      </c>
      <c r="C18" s="15">
        <f t="shared" si="12"/>
        <v>12</v>
      </c>
      <c r="D18" s="15" t="str">
        <f t="shared" si="0"/>
        <v>水</v>
      </c>
      <c r="F18" s="3" t="str">
        <f>IF(ISNA(INDEX(表紙!$R$3:$R$40,MATCH(B18,表紙!$U$3:$U$40,0),1))=FALSE,INDEX(表紙!$R$3:$R$40,MATCH(B18,表紙!$U$3:$U$40,0),1),"")</f>
        <v/>
      </c>
      <c r="G18" s="17"/>
      <c r="H18" s="2"/>
      <c r="J18" s="15">
        <f t="shared" si="18"/>
        <v>40586</v>
      </c>
      <c r="K18" s="15">
        <f t="shared" si="13"/>
        <v>12</v>
      </c>
      <c r="L18" s="15" t="str">
        <f t="shared" si="1"/>
        <v>土</v>
      </c>
      <c r="N18" s="3" t="str">
        <f>IF(ISNA(INDEX(表紙!$R$3:$R$40,MATCH(J18,表紙!$U$3:$U$40,0),1))=FALSE,INDEX(表紙!$R$3:$R$40,MATCH(J18,表紙!$U$3:$U$40,0),1),"")</f>
        <v/>
      </c>
      <c r="O18" s="17"/>
      <c r="P18" s="2"/>
      <c r="R18" s="15">
        <f t="shared" si="19"/>
        <v>40614</v>
      </c>
      <c r="S18" s="15">
        <f t="shared" si="14"/>
        <v>12</v>
      </c>
      <c r="T18" s="15" t="str">
        <f t="shared" si="2"/>
        <v>土</v>
      </c>
      <c r="V18" s="3" t="str">
        <f>IF(ISNA(INDEX(表紙!$R$3:$R$40,MATCH(R18,表紙!$U$3:$U$40,0),1))=FALSE,INDEX(表紙!$R$3:$R$40,MATCH(R18,表紙!$U$3:$U$40,0),1),"")</f>
        <v/>
      </c>
      <c r="W18" s="17"/>
      <c r="X18" s="2"/>
      <c r="Z18" s="15">
        <f t="shared" si="20"/>
        <v>40645</v>
      </c>
      <c r="AA18" s="15">
        <f t="shared" si="21"/>
        <v>12</v>
      </c>
      <c r="AB18" s="15" t="str">
        <f t="shared" si="3"/>
        <v>火</v>
      </c>
      <c r="AD18" s="3" t="str">
        <f>IF(ISNA(INDEX(表紙!$R$3:$R$40,MATCH(Z18,表紙!$U$3:$U$40,0),1))=FALSE,INDEX(表紙!$R$3:$R$40,MATCH(Z18,表紙!$U$3:$U$40,0),1),"")</f>
        <v/>
      </c>
      <c r="AE18" s="17"/>
      <c r="AF18" s="2"/>
      <c r="AH18" s="15">
        <f t="shared" si="22"/>
        <v>40675</v>
      </c>
      <c r="AI18" s="15">
        <f t="shared" si="23"/>
        <v>12</v>
      </c>
      <c r="AJ18" s="15" t="str">
        <f t="shared" si="4"/>
        <v>木</v>
      </c>
      <c r="AL18" s="3" t="str">
        <f>IF(ISNA(INDEX(表紙!$R$3:$R$40,MATCH(AH18,表紙!$U$3:$U$40,0),1))=FALSE,INDEX(表紙!$R$3:$R$40,MATCH(AH18,表紙!$U$3:$U$40,0),1),"")</f>
        <v/>
      </c>
      <c r="AM18" s="17"/>
      <c r="AN18" s="2"/>
      <c r="AP18" s="15">
        <f t="shared" si="24"/>
        <v>40706</v>
      </c>
      <c r="AQ18" s="15">
        <f t="shared" si="15"/>
        <v>12</v>
      </c>
      <c r="AR18" s="15" t="str">
        <f t="shared" si="5"/>
        <v>日</v>
      </c>
      <c r="AT18" s="3" t="str">
        <f>IF(ISNA(INDEX(表紙!$R$3:$R$40,MATCH(AP18,表紙!$U$3:$U$40,0),1))=FALSE,INDEX(表紙!$R$3:$R$40,MATCH(AP18,表紙!$U$3:$U$40,0),1),"")</f>
        <v/>
      </c>
      <c r="AU18" s="17"/>
      <c r="AV18" s="2"/>
      <c r="AX18" s="15">
        <f t="shared" si="25"/>
        <v>40736</v>
      </c>
      <c r="AY18" s="15">
        <f t="shared" si="26"/>
        <v>12</v>
      </c>
      <c r="AZ18" s="15" t="str">
        <f t="shared" si="6"/>
        <v>火</v>
      </c>
      <c r="BB18" s="3" t="str">
        <f>IF(ISNA(INDEX(表紙!$R$3:$R$40,MATCH(AX18,表紙!$U$3:$U$40,0),1))=FALSE,INDEX(表紙!$R$3:$R$40,MATCH(AX18,表紙!$U$3:$U$40,0),1),"")</f>
        <v/>
      </c>
      <c r="BC18" s="17"/>
      <c r="BD18" s="2"/>
      <c r="BF18" s="15">
        <f t="shared" si="27"/>
        <v>40767</v>
      </c>
      <c r="BG18" s="15">
        <f t="shared" si="28"/>
        <v>12</v>
      </c>
      <c r="BH18" s="15" t="str">
        <f t="shared" si="7"/>
        <v>金</v>
      </c>
      <c r="BJ18" s="3" t="str">
        <f>IF(ISNA(INDEX(表紙!$R$3:$R$40,MATCH(BF18,表紙!$U$3:$U$40,0),1))=FALSE,INDEX(表紙!$R$3:$R$40,MATCH(BF18,表紙!$U$3:$U$40,0),1),"")</f>
        <v/>
      </c>
      <c r="BK18" s="17"/>
      <c r="BL18" s="2"/>
      <c r="BN18" s="15">
        <f t="shared" si="29"/>
        <v>40798</v>
      </c>
      <c r="BO18" s="15">
        <f t="shared" si="30"/>
        <v>12</v>
      </c>
      <c r="BP18" s="15" t="str">
        <f t="shared" si="8"/>
        <v>月</v>
      </c>
      <c r="BR18" s="3" t="str">
        <f>IF(ISNA(INDEX(表紙!$R$3:$R$40,MATCH(BN18,表紙!$U$3:$U$40,0),1))=FALSE,INDEX(表紙!$R$3:$R$40,MATCH(BN18,表紙!$U$3:$U$40,0),1),"")</f>
        <v/>
      </c>
      <c r="BS18" s="17"/>
      <c r="BT18" s="2"/>
      <c r="BV18" s="15">
        <f t="shared" si="31"/>
        <v>40828</v>
      </c>
      <c r="BW18" s="15">
        <f t="shared" si="16"/>
        <v>12</v>
      </c>
      <c r="BX18" s="15" t="str">
        <f t="shared" si="9"/>
        <v>水</v>
      </c>
      <c r="BZ18" s="3" t="str">
        <f>IF(ISNA(INDEX(表紙!$R$3:$R$40,MATCH(BV18,表紙!$U$3:$U$40,0),1))=FALSE,INDEX(表紙!$R$3:$R$40,MATCH(BV18,表紙!$U$3:$U$40,0),1),"")</f>
        <v/>
      </c>
      <c r="CA18" s="17"/>
      <c r="CB18" s="2"/>
      <c r="CD18" s="15">
        <f t="shared" si="32"/>
        <v>40859</v>
      </c>
      <c r="CE18" s="15">
        <f t="shared" si="33"/>
        <v>12</v>
      </c>
      <c r="CF18" s="15" t="str">
        <f t="shared" si="10"/>
        <v>土</v>
      </c>
      <c r="CH18" s="3" t="str">
        <f>IF(ISNA(INDEX(表紙!$R$3:$R$40,MATCH(CD18,表紙!$U$3:$U$40,0),1))=FALSE,INDEX(表紙!$R$3:$R$40,MATCH(CD18,表紙!$U$3:$U$40,0),1),"")</f>
        <v/>
      </c>
      <c r="CI18" s="17"/>
      <c r="CJ18" s="2"/>
      <c r="CL18" s="15">
        <f t="shared" si="34"/>
        <v>40889</v>
      </c>
      <c r="CM18" s="15">
        <f t="shared" si="35"/>
        <v>12</v>
      </c>
      <c r="CN18" s="15" t="str">
        <f t="shared" si="11"/>
        <v>月</v>
      </c>
      <c r="CP18" s="3" t="str">
        <f>IF(ISNA(INDEX(表紙!$R$3:$R$40,MATCH(CL18,表紙!$U$3:$U$40,0),1))=FALSE,INDEX(表紙!$R$3:$R$40,MATCH(CL18,表紙!$U$3:$U$40,0),1),"")</f>
        <v/>
      </c>
      <c r="CQ18" s="17"/>
      <c r="CR18" s="2"/>
    </row>
    <row r="19" spans="2:96" s="16" customFormat="1" ht="23.25" customHeight="1" thickTop="1" thickBot="1">
      <c r="B19" s="15">
        <f t="shared" si="17"/>
        <v>40556</v>
      </c>
      <c r="C19" s="15">
        <f t="shared" si="12"/>
        <v>13</v>
      </c>
      <c r="D19" s="15" t="str">
        <f t="shared" si="0"/>
        <v>木</v>
      </c>
      <c r="F19" s="3" t="str">
        <f>IF(ISNA(INDEX(表紙!$R$3:$R$40,MATCH(B19,表紙!$U$3:$U$40,0),1))=FALSE,INDEX(表紙!$R$3:$R$40,MATCH(B19,表紙!$U$3:$U$40,0),1),"")</f>
        <v/>
      </c>
      <c r="G19" s="17"/>
      <c r="H19" s="2"/>
      <c r="J19" s="15">
        <f t="shared" si="18"/>
        <v>40587</v>
      </c>
      <c r="K19" s="15">
        <f t="shared" si="13"/>
        <v>13</v>
      </c>
      <c r="L19" s="15" t="str">
        <f t="shared" si="1"/>
        <v>日</v>
      </c>
      <c r="N19" s="3" t="str">
        <f>IF(ISNA(INDEX(表紙!$R$3:$R$40,MATCH(J19,表紙!$U$3:$U$40,0),1))=FALSE,INDEX(表紙!$R$3:$R$40,MATCH(J19,表紙!$U$3:$U$40,0),1),"")</f>
        <v/>
      </c>
      <c r="O19" s="17"/>
      <c r="P19" s="2"/>
      <c r="R19" s="15">
        <f t="shared" si="19"/>
        <v>40615</v>
      </c>
      <c r="S19" s="15">
        <f t="shared" si="14"/>
        <v>13</v>
      </c>
      <c r="T19" s="15" t="str">
        <f t="shared" si="2"/>
        <v>日</v>
      </c>
      <c r="V19" s="3" t="str">
        <f>IF(ISNA(INDEX(表紙!$R$3:$R$40,MATCH(R19,表紙!$U$3:$U$40,0),1))=FALSE,INDEX(表紙!$R$3:$R$40,MATCH(R19,表紙!$U$3:$U$40,0),1),"")</f>
        <v/>
      </c>
      <c r="W19" s="17"/>
      <c r="X19" s="2"/>
      <c r="Z19" s="15">
        <f t="shared" si="20"/>
        <v>40646</v>
      </c>
      <c r="AA19" s="15">
        <f t="shared" si="21"/>
        <v>13</v>
      </c>
      <c r="AB19" s="15" t="str">
        <f t="shared" si="3"/>
        <v>水</v>
      </c>
      <c r="AD19" s="3" t="str">
        <f>IF(ISNA(INDEX(表紙!$R$3:$R$40,MATCH(Z19,表紙!$U$3:$U$40,0),1))=FALSE,INDEX(表紙!$R$3:$R$40,MATCH(Z19,表紙!$U$3:$U$40,0),1),"")</f>
        <v/>
      </c>
      <c r="AE19" s="17"/>
      <c r="AF19" s="2"/>
      <c r="AH19" s="15">
        <f t="shared" si="22"/>
        <v>40676</v>
      </c>
      <c r="AI19" s="15">
        <f t="shared" si="23"/>
        <v>13</v>
      </c>
      <c r="AJ19" s="15" t="str">
        <f t="shared" si="4"/>
        <v>金</v>
      </c>
      <c r="AL19" s="3" t="str">
        <f>IF(ISNA(INDEX(表紙!$R$3:$R$40,MATCH(AH19,表紙!$U$3:$U$40,0),1))=FALSE,INDEX(表紙!$R$3:$R$40,MATCH(AH19,表紙!$U$3:$U$40,0),1),"")</f>
        <v/>
      </c>
      <c r="AM19" s="17"/>
      <c r="AN19" s="2"/>
      <c r="AP19" s="15">
        <f t="shared" si="24"/>
        <v>40707</v>
      </c>
      <c r="AQ19" s="15">
        <f t="shared" si="15"/>
        <v>13</v>
      </c>
      <c r="AR19" s="15" t="str">
        <f t="shared" si="5"/>
        <v>月</v>
      </c>
      <c r="AT19" s="3" t="str">
        <f>IF(ISNA(INDEX(表紙!$R$3:$R$40,MATCH(AP19,表紙!$U$3:$U$40,0),1))=FALSE,INDEX(表紙!$R$3:$R$40,MATCH(AP19,表紙!$U$3:$U$40,0),1),"")</f>
        <v/>
      </c>
      <c r="AU19" s="17"/>
      <c r="AV19" s="2"/>
      <c r="AX19" s="15">
        <f t="shared" si="25"/>
        <v>40737</v>
      </c>
      <c r="AY19" s="15">
        <f t="shared" si="26"/>
        <v>13</v>
      </c>
      <c r="AZ19" s="15" t="str">
        <f t="shared" si="6"/>
        <v>水</v>
      </c>
      <c r="BB19" s="3" t="str">
        <f>IF(ISNA(INDEX(表紙!$R$3:$R$40,MATCH(AX19,表紙!$U$3:$U$40,0),1))=FALSE,INDEX(表紙!$R$3:$R$40,MATCH(AX19,表紙!$U$3:$U$40,0),1),"")</f>
        <v/>
      </c>
      <c r="BC19" s="17"/>
      <c r="BD19" s="2"/>
      <c r="BF19" s="15">
        <f t="shared" si="27"/>
        <v>40768</v>
      </c>
      <c r="BG19" s="15">
        <f t="shared" si="28"/>
        <v>13</v>
      </c>
      <c r="BH19" s="15" t="str">
        <f t="shared" si="7"/>
        <v>土</v>
      </c>
      <c r="BJ19" s="3" t="str">
        <f>IF(ISNA(INDEX(表紙!$R$3:$R$40,MATCH(BF19,表紙!$U$3:$U$40,0),1))=FALSE,INDEX(表紙!$R$3:$R$40,MATCH(BF19,表紙!$U$3:$U$40,0),1),"")</f>
        <v/>
      </c>
      <c r="BK19" s="17"/>
      <c r="BL19" s="2"/>
      <c r="BN19" s="15">
        <f t="shared" si="29"/>
        <v>40799</v>
      </c>
      <c r="BO19" s="15">
        <f t="shared" si="30"/>
        <v>13</v>
      </c>
      <c r="BP19" s="15" t="str">
        <f t="shared" si="8"/>
        <v>火</v>
      </c>
      <c r="BR19" s="3" t="str">
        <f>IF(ISNA(INDEX(表紙!$R$3:$R$40,MATCH(BN19,表紙!$U$3:$U$40,0),1))=FALSE,INDEX(表紙!$R$3:$R$40,MATCH(BN19,表紙!$U$3:$U$40,0),1),"")</f>
        <v/>
      </c>
      <c r="BS19" s="17"/>
      <c r="BT19" s="2"/>
      <c r="BV19" s="15">
        <f t="shared" si="31"/>
        <v>40829</v>
      </c>
      <c r="BW19" s="15">
        <f t="shared" si="16"/>
        <v>13</v>
      </c>
      <c r="BX19" s="15" t="str">
        <f t="shared" si="9"/>
        <v>木</v>
      </c>
      <c r="BZ19" s="3" t="str">
        <f>IF(ISNA(INDEX(表紙!$R$3:$R$40,MATCH(BV19,表紙!$U$3:$U$40,0),1))=FALSE,INDEX(表紙!$R$3:$R$40,MATCH(BV19,表紙!$U$3:$U$40,0),1),"")</f>
        <v/>
      </c>
      <c r="CA19" s="17"/>
      <c r="CB19" s="2"/>
      <c r="CD19" s="15">
        <f t="shared" si="32"/>
        <v>40860</v>
      </c>
      <c r="CE19" s="15">
        <f t="shared" si="33"/>
        <v>13</v>
      </c>
      <c r="CF19" s="15" t="str">
        <f t="shared" si="10"/>
        <v>日</v>
      </c>
      <c r="CH19" s="3" t="str">
        <f>IF(ISNA(INDEX(表紙!$R$3:$R$40,MATCH(CD19,表紙!$U$3:$U$40,0),1))=FALSE,INDEX(表紙!$R$3:$R$40,MATCH(CD19,表紙!$U$3:$U$40,0),1),"")</f>
        <v/>
      </c>
      <c r="CI19" s="17"/>
      <c r="CJ19" s="2"/>
      <c r="CL19" s="15">
        <f t="shared" si="34"/>
        <v>40890</v>
      </c>
      <c r="CM19" s="15">
        <f t="shared" si="35"/>
        <v>13</v>
      </c>
      <c r="CN19" s="15" t="str">
        <f t="shared" si="11"/>
        <v>火</v>
      </c>
      <c r="CP19" s="3" t="str">
        <f>IF(ISNA(INDEX(表紙!$R$3:$R$40,MATCH(CL19,表紙!$U$3:$U$40,0),1))=FALSE,INDEX(表紙!$R$3:$R$40,MATCH(CL19,表紙!$U$3:$U$40,0),1),"")</f>
        <v/>
      </c>
      <c r="CQ19" s="17"/>
      <c r="CR19" s="2"/>
    </row>
    <row r="20" spans="2:96" s="16" customFormat="1" ht="23.25" customHeight="1" thickTop="1" thickBot="1">
      <c r="B20" s="15">
        <f t="shared" si="17"/>
        <v>40557</v>
      </c>
      <c r="C20" s="15">
        <f t="shared" si="12"/>
        <v>14</v>
      </c>
      <c r="D20" s="15" t="str">
        <f t="shared" si="0"/>
        <v>金</v>
      </c>
      <c r="F20" s="3" t="str">
        <f>IF(ISNA(INDEX(表紙!$R$3:$R$40,MATCH(B20,表紙!$U$3:$U$40,0),1))=FALSE,INDEX(表紙!$R$3:$R$40,MATCH(B20,表紙!$U$3:$U$40,0),1),"")</f>
        <v/>
      </c>
      <c r="G20" s="17"/>
      <c r="H20" s="2"/>
      <c r="J20" s="15">
        <f t="shared" si="18"/>
        <v>40588</v>
      </c>
      <c r="K20" s="15">
        <f t="shared" si="13"/>
        <v>14</v>
      </c>
      <c r="L20" s="15" t="str">
        <f t="shared" si="1"/>
        <v>月</v>
      </c>
      <c r="N20" s="3" t="str">
        <f>IF(ISNA(INDEX(表紙!$R$3:$R$40,MATCH(J20,表紙!$U$3:$U$40,0),1))=FALSE,INDEX(表紙!$R$3:$R$40,MATCH(J20,表紙!$U$3:$U$40,0),1),"")</f>
        <v/>
      </c>
      <c r="O20" s="17"/>
      <c r="P20" s="2"/>
      <c r="R20" s="15">
        <f t="shared" si="19"/>
        <v>40616</v>
      </c>
      <c r="S20" s="15">
        <f t="shared" si="14"/>
        <v>14</v>
      </c>
      <c r="T20" s="15" t="str">
        <f t="shared" si="2"/>
        <v>月</v>
      </c>
      <c r="V20" s="3" t="str">
        <f>IF(ISNA(INDEX(表紙!$R$3:$R$40,MATCH(R20,表紙!$U$3:$U$40,0),1))=FALSE,INDEX(表紙!$R$3:$R$40,MATCH(R20,表紙!$U$3:$U$40,0),1),"")</f>
        <v/>
      </c>
      <c r="W20" s="17"/>
      <c r="X20" s="2"/>
      <c r="Z20" s="15">
        <f t="shared" si="20"/>
        <v>40647</v>
      </c>
      <c r="AA20" s="15">
        <f t="shared" si="21"/>
        <v>14</v>
      </c>
      <c r="AB20" s="15" t="str">
        <f t="shared" si="3"/>
        <v>木</v>
      </c>
      <c r="AD20" s="3" t="str">
        <f>IF(ISNA(INDEX(表紙!$R$3:$R$40,MATCH(Z20,表紙!$U$3:$U$40,0),1))=FALSE,INDEX(表紙!$R$3:$R$40,MATCH(Z20,表紙!$U$3:$U$40,0),1),"")</f>
        <v/>
      </c>
      <c r="AE20" s="17"/>
      <c r="AF20" s="2"/>
      <c r="AH20" s="15">
        <f t="shared" si="22"/>
        <v>40677</v>
      </c>
      <c r="AI20" s="15">
        <f t="shared" si="23"/>
        <v>14</v>
      </c>
      <c r="AJ20" s="15" t="str">
        <f t="shared" si="4"/>
        <v>土</v>
      </c>
      <c r="AL20" s="3" t="str">
        <f>IF(ISNA(INDEX(表紙!$R$3:$R$40,MATCH(AH20,表紙!$U$3:$U$40,0),1))=FALSE,INDEX(表紙!$R$3:$R$40,MATCH(AH20,表紙!$U$3:$U$40,0),1),"")</f>
        <v/>
      </c>
      <c r="AM20" s="17"/>
      <c r="AN20" s="2"/>
      <c r="AP20" s="15">
        <f t="shared" si="24"/>
        <v>40708</v>
      </c>
      <c r="AQ20" s="15">
        <f t="shared" si="15"/>
        <v>14</v>
      </c>
      <c r="AR20" s="15" t="str">
        <f t="shared" si="5"/>
        <v>火</v>
      </c>
      <c r="AT20" s="3" t="str">
        <f>IF(ISNA(INDEX(表紙!$R$3:$R$40,MATCH(AP20,表紙!$U$3:$U$40,0),1))=FALSE,INDEX(表紙!$R$3:$R$40,MATCH(AP20,表紙!$U$3:$U$40,0),1),"")</f>
        <v/>
      </c>
      <c r="AU20" s="17"/>
      <c r="AV20" s="2"/>
      <c r="AX20" s="15">
        <f t="shared" si="25"/>
        <v>40738</v>
      </c>
      <c r="AY20" s="15">
        <f t="shared" si="26"/>
        <v>14</v>
      </c>
      <c r="AZ20" s="15" t="str">
        <f t="shared" si="6"/>
        <v>木</v>
      </c>
      <c r="BB20" s="3" t="str">
        <f>IF(ISNA(INDEX(表紙!$R$3:$R$40,MATCH(AX20,表紙!$U$3:$U$40,0),1))=FALSE,INDEX(表紙!$R$3:$R$40,MATCH(AX20,表紙!$U$3:$U$40,0),1),"")</f>
        <v/>
      </c>
      <c r="BC20" s="17"/>
      <c r="BD20" s="2"/>
      <c r="BF20" s="15">
        <f t="shared" si="27"/>
        <v>40769</v>
      </c>
      <c r="BG20" s="15">
        <f t="shared" si="28"/>
        <v>14</v>
      </c>
      <c r="BH20" s="15" t="str">
        <f t="shared" si="7"/>
        <v>日</v>
      </c>
      <c r="BJ20" s="3" t="str">
        <f>IF(ISNA(INDEX(表紙!$R$3:$R$40,MATCH(BF20,表紙!$U$3:$U$40,0),1))=FALSE,INDEX(表紙!$R$3:$R$40,MATCH(BF20,表紙!$U$3:$U$40,0),1),"")</f>
        <v/>
      </c>
      <c r="BK20" s="17"/>
      <c r="BL20" s="2"/>
      <c r="BN20" s="15">
        <f t="shared" si="29"/>
        <v>40800</v>
      </c>
      <c r="BO20" s="15">
        <f t="shared" si="30"/>
        <v>14</v>
      </c>
      <c r="BP20" s="15" t="str">
        <f t="shared" si="8"/>
        <v>水</v>
      </c>
      <c r="BR20" s="3" t="str">
        <f>IF(ISNA(INDEX(表紙!$R$3:$R$40,MATCH(BN20,表紙!$U$3:$U$40,0),1))=FALSE,INDEX(表紙!$R$3:$R$40,MATCH(BN20,表紙!$U$3:$U$40,0),1),"")</f>
        <v/>
      </c>
      <c r="BS20" s="17"/>
      <c r="BT20" s="2"/>
      <c r="BV20" s="15">
        <f t="shared" si="31"/>
        <v>40830</v>
      </c>
      <c r="BW20" s="15">
        <f t="shared" si="16"/>
        <v>14</v>
      </c>
      <c r="BX20" s="15" t="str">
        <f t="shared" si="9"/>
        <v>金</v>
      </c>
      <c r="BZ20" s="3" t="str">
        <f>IF(ISNA(INDEX(表紙!$R$3:$R$40,MATCH(BV20,表紙!$U$3:$U$40,0),1))=FALSE,INDEX(表紙!$R$3:$R$40,MATCH(BV20,表紙!$U$3:$U$40,0),1),"")</f>
        <v/>
      </c>
      <c r="CA20" s="17"/>
      <c r="CB20" s="2"/>
      <c r="CD20" s="15">
        <f t="shared" si="32"/>
        <v>40861</v>
      </c>
      <c r="CE20" s="15">
        <f t="shared" si="33"/>
        <v>14</v>
      </c>
      <c r="CF20" s="15" t="str">
        <f t="shared" si="10"/>
        <v>月</v>
      </c>
      <c r="CH20" s="3" t="str">
        <f>IF(ISNA(INDEX(表紙!$R$3:$R$40,MATCH(CD20,表紙!$U$3:$U$40,0),1))=FALSE,INDEX(表紙!$R$3:$R$40,MATCH(CD20,表紙!$U$3:$U$40,0),1),"")</f>
        <v/>
      </c>
      <c r="CI20" s="17"/>
      <c r="CJ20" s="2"/>
      <c r="CL20" s="15">
        <f t="shared" si="34"/>
        <v>40891</v>
      </c>
      <c r="CM20" s="15">
        <f t="shared" si="35"/>
        <v>14</v>
      </c>
      <c r="CN20" s="15" t="str">
        <f t="shared" si="11"/>
        <v>水</v>
      </c>
      <c r="CP20" s="3" t="str">
        <f>IF(ISNA(INDEX(表紙!$R$3:$R$40,MATCH(CL20,表紙!$U$3:$U$40,0),1))=FALSE,INDEX(表紙!$R$3:$R$40,MATCH(CL20,表紙!$U$3:$U$40,0),1),"")</f>
        <v/>
      </c>
      <c r="CQ20" s="17"/>
      <c r="CR20" s="2"/>
    </row>
    <row r="21" spans="2:96" s="16" customFormat="1" ht="23.25" customHeight="1" thickTop="1" thickBot="1">
      <c r="B21" s="15">
        <f t="shared" si="17"/>
        <v>40558</v>
      </c>
      <c r="C21" s="15">
        <f t="shared" si="12"/>
        <v>15</v>
      </c>
      <c r="D21" s="15" t="str">
        <f t="shared" si="0"/>
        <v>土</v>
      </c>
      <c r="F21" s="3" t="str">
        <f>IF(ISNA(INDEX(表紙!$R$3:$R$40,MATCH(B21,表紙!$U$3:$U$40,0),1))=FALSE,INDEX(表紙!$R$3:$R$40,MATCH(B21,表紙!$U$3:$U$40,0),1),"")</f>
        <v>成人の日</v>
      </c>
      <c r="G21" s="17"/>
      <c r="H21" s="2"/>
      <c r="J21" s="15">
        <f t="shared" si="18"/>
        <v>40589</v>
      </c>
      <c r="K21" s="15">
        <f t="shared" si="13"/>
        <v>15</v>
      </c>
      <c r="L21" s="15" t="str">
        <f t="shared" si="1"/>
        <v>火</v>
      </c>
      <c r="N21" s="3" t="str">
        <f>IF(ISNA(INDEX(表紙!$R$3:$R$40,MATCH(J21,表紙!$U$3:$U$40,0),1))=FALSE,INDEX(表紙!$R$3:$R$40,MATCH(J21,表紙!$U$3:$U$40,0),1),"")</f>
        <v/>
      </c>
      <c r="O21" s="17"/>
      <c r="P21" s="2"/>
      <c r="R21" s="15">
        <f t="shared" si="19"/>
        <v>40617</v>
      </c>
      <c r="S21" s="15">
        <f t="shared" si="14"/>
        <v>15</v>
      </c>
      <c r="T21" s="15" t="str">
        <f t="shared" si="2"/>
        <v>火</v>
      </c>
      <c r="V21" s="3" t="str">
        <f>IF(ISNA(INDEX(表紙!$R$3:$R$40,MATCH(R21,表紙!$U$3:$U$40,0),1))=FALSE,INDEX(表紙!$R$3:$R$40,MATCH(R21,表紙!$U$3:$U$40,0),1),"")</f>
        <v/>
      </c>
      <c r="W21" s="17"/>
      <c r="X21" s="2"/>
      <c r="Z21" s="15">
        <f t="shared" si="20"/>
        <v>40648</v>
      </c>
      <c r="AA21" s="15">
        <f t="shared" si="21"/>
        <v>15</v>
      </c>
      <c r="AB21" s="15" t="str">
        <f t="shared" si="3"/>
        <v>金</v>
      </c>
      <c r="AD21" s="3" t="str">
        <f>IF(ISNA(INDEX(表紙!$R$3:$R$40,MATCH(Z21,表紙!$U$3:$U$40,0),1))=FALSE,INDEX(表紙!$R$3:$R$40,MATCH(Z21,表紙!$U$3:$U$40,0),1),"")</f>
        <v/>
      </c>
      <c r="AE21" s="17"/>
      <c r="AF21" s="2"/>
      <c r="AH21" s="15">
        <f t="shared" si="22"/>
        <v>40678</v>
      </c>
      <c r="AI21" s="15">
        <f t="shared" si="23"/>
        <v>15</v>
      </c>
      <c r="AJ21" s="15" t="str">
        <f t="shared" si="4"/>
        <v>日</v>
      </c>
      <c r="AL21" s="3" t="str">
        <f>IF(ISNA(INDEX(表紙!$R$3:$R$40,MATCH(AH21,表紙!$U$3:$U$40,0),1))=FALSE,INDEX(表紙!$R$3:$R$40,MATCH(AH21,表紙!$U$3:$U$40,0),1),"")</f>
        <v/>
      </c>
      <c r="AM21" s="17"/>
      <c r="AN21" s="2"/>
      <c r="AP21" s="15">
        <f t="shared" si="24"/>
        <v>40709</v>
      </c>
      <c r="AQ21" s="15">
        <f t="shared" si="15"/>
        <v>15</v>
      </c>
      <c r="AR21" s="15" t="str">
        <f t="shared" si="5"/>
        <v>水</v>
      </c>
      <c r="AT21" s="3" t="str">
        <f>IF(ISNA(INDEX(表紙!$R$3:$R$40,MATCH(AP21,表紙!$U$3:$U$40,0),1))=FALSE,INDEX(表紙!$R$3:$R$40,MATCH(AP21,表紙!$U$3:$U$40,0),1),"")</f>
        <v/>
      </c>
      <c r="AU21" s="17"/>
      <c r="AV21" s="2"/>
      <c r="AX21" s="15">
        <f t="shared" si="25"/>
        <v>40739</v>
      </c>
      <c r="AY21" s="15">
        <f t="shared" si="26"/>
        <v>15</v>
      </c>
      <c r="AZ21" s="15" t="str">
        <f t="shared" si="6"/>
        <v>金</v>
      </c>
      <c r="BB21" s="3" t="str">
        <f>IF(ISNA(INDEX(表紙!$R$3:$R$40,MATCH(AX21,表紙!$U$3:$U$40,0),1))=FALSE,INDEX(表紙!$R$3:$R$40,MATCH(AX21,表紙!$U$3:$U$40,0),1),"")</f>
        <v/>
      </c>
      <c r="BC21" s="17"/>
      <c r="BD21" s="2"/>
      <c r="BF21" s="15">
        <f t="shared" si="27"/>
        <v>40770</v>
      </c>
      <c r="BG21" s="15">
        <f t="shared" si="28"/>
        <v>15</v>
      </c>
      <c r="BH21" s="15" t="str">
        <f t="shared" si="7"/>
        <v>月</v>
      </c>
      <c r="BJ21" s="3" t="str">
        <f>IF(ISNA(INDEX(表紙!$R$3:$R$40,MATCH(BF21,表紙!$U$3:$U$40,0),1))=FALSE,INDEX(表紙!$R$3:$R$40,MATCH(BF21,表紙!$U$3:$U$40,0),1),"")</f>
        <v/>
      </c>
      <c r="BK21" s="17"/>
      <c r="BL21" s="2"/>
      <c r="BN21" s="15">
        <f t="shared" si="29"/>
        <v>40801</v>
      </c>
      <c r="BO21" s="15">
        <f t="shared" si="30"/>
        <v>15</v>
      </c>
      <c r="BP21" s="15" t="str">
        <f t="shared" si="8"/>
        <v>木</v>
      </c>
      <c r="BR21" s="3" t="str">
        <f>IF(ISNA(INDEX(表紙!$R$3:$R$40,MATCH(BN21,表紙!$U$3:$U$40,0),1))=FALSE,INDEX(表紙!$R$3:$R$40,MATCH(BN21,表紙!$U$3:$U$40,0),1),"")</f>
        <v/>
      </c>
      <c r="BS21" s="17"/>
      <c r="BT21" s="2"/>
      <c r="BV21" s="15">
        <f t="shared" si="31"/>
        <v>40831</v>
      </c>
      <c r="BW21" s="15">
        <f t="shared" si="16"/>
        <v>15</v>
      </c>
      <c r="BX21" s="15" t="str">
        <f t="shared" si="9"/>
        <v>土</v>
      </c>
      <c r="BZ21" s="3" t="str">
        <f>IF(ISNA(INDEX(表紙!$R$3:$R$40,MATCH(BV21,表紙!$U$3:$U$40,0),1))=FALSE,INDEX(表紙!$R$3:$R$40,MATCH(BV21,表紙!$U$3:$U$40,0),1),"")</f>
        <v/>
      </c>
      <c r="CA21" s="17"/>
      <c r="CB21" s="2"/>
      <c r="CD21" s="15">
        <f t="shared" si="32"/>
        <v>40862</v>
      </c>
      <c r="CE21" s="15">
        <f t="shared" si="33"/>
        <v>15</v>
      </c>
      <c r="CF21" s="15" t="str">
        <f t="shared" si="10"/>
        <v>火</v>
      </c>
      <c r="CH21" s="3" t="str">
        <f>IF(ISNA(INDEX(表紙!$R$3:$R$40,MATCH(CD21,表紙!$U$3:$U$40,0),1))=FALSE,INDEX(表紙!$R$3:$R$40,MATCH(CD21,表紙!$U$3:$U$40,0),1),"")</f>
        <v/>
      </c>
      <c r="CI21" s="17"/>
      <c r="CJ21" s="2"/>
      <c r="CL21" s="15">
        <f t="shared" si="34"/>
        <v>40892</v>
      </c>
      <c r="CM21" s="15">
        <f t="shared" si="35"/>
        <v>15</v>
      </c>
      <c r="CN21" s="15" t="str">
        <f t="shared" si="11"/>
        <v>木</v>
      </c>
      <c r="CP21" s="3" t="str">
        <f>IF(ISNA(INDEX(表紙!$R$3:$R$40,MATCH(CL21,表紙!$U$3:$U$40,0),1))=FALSE,INDEX(表紙!$R$3:$R$40,MATCH(CL21,表紙!$U$3:$U$40,0),1),"")</f>
        <v/>
      </c>
      <c r="CQ21" s="17"/>
      <c r="CR21" s="2"/>
    </row>
    <row r="22" spans="2:96" s="16" customFormat="1" ht="23.25" customHeight="1" thickTop="1" thickBot="1">
      <c r="B22" s="15">
        <f t="shared" si="17"/>
        <v>40559</v>
      </c>
      <c r="C22" s="15">
        <f t="shared" si="12"/>
        <v>16</v>
      </c>
      <c r="D22" s="15" t="str">
        <f t="shared" si="0"/>
        <v>日</v>
      </c>
      <c r="F22" s="3" t="str">
        <f>IF(ISNA(INDEX(表紙!$R$3:$R$40,MATCH(B22,表紙!$U$3:$U$40,0),1))=FALSE,INDEX(表紙!$R$3:$R$40,MATCH(B22,表紙!$U$3:$U$40,0),1),"")</f>
        <v/>
      </c>
      <c r="G22" s="17"/>
      <c r="H22" s="2"/>
      <c r="J22" s="15">
        <f t="shared" si="18"/>
        <v>40590</v>
      </c>
      <c r="K22" s="15">
        <f t="shared" si="13"/>
        <v>16</v>
      </c>
      <c r="L22" s="15" t="str">
        <f t="shared" si="1"/>
        <v>水</v>
      </c>
      <c r="N22" s="3" t="str">
        <f>IF(ISNA(INDEX(表紙!$R$3:$R$40,MATCH(J22,表紙!$U$3:$U$40,0),1))=FALSE,INDEX(表紙!$R$3:$R$40,MATCH(J22,表紙!$U$3:$U$40,0),1),"")</f>
        <v/>
      </c>
      <c r="O22" s="17"/>
      <c r="P22" s="2"/>
      <c r="R22" s="15">
        <f t="shared" si="19"/>
        <v>40618</v>
      </c>
      <c r="S22" s="15">
        <f t="shared" si="14"/>
        <v>16</v>
      </c>
      <c r="T22" s="15" t="str">
        <f t="shared" si="2"/>
        <v>水</v>
      </c>
      <c r="V22" s="3" t="str">
        <f>IF(ISNA(INDEX(表紙!$R$3:$R$40,MATCH(R22,表紙!$U$3:$U$40,0),1))=FALSE,INDEX(表紙!$R$3:$R$40,MATCH(R22,表紙!$U$3:$U$40,0),1),"")</f>
        <v/>
      </c>
      <c r="W22" s="17"/>
      <c r="X22" s="2"/>
      <c r="Z22" s="15">
        <f t="shared" si="20"/>
        <v>40649</v>
      </c>
      <c r="AA22" s="15">
        <f t="shared" si="21"/>
        <v>16</v>
      </c>
      <c r="AB22" s="15" t="str">
        <f t="shared" si="3"/>
        <v>土</v>
      </c>
      <c r="AD22" s="3" t="str">
        <f>IF(ISNA(INDEX(表紙!$R$3:$R$40,MATCH(Z22,表紙!$U$3:$U$40,0),1))=FALSE,INDEX(表紙!$R$3:$R$40,MATCH(Z22,表紙!$U$3:$U$40,0),1),"")</f>
        <v/>
      </c>
      <c r="AE22" s="17"/>
      <c r="AF22" s="2"/>
      <c r="AH22" s="15">
        <f t="shared" si="22"/>
        <v>40679</v>
      </c>
      <c r="AI22" s="15">
        <f t="shared" si="23"/>
        <v>16</v>
      </c>
      <c r="AJ22" s="15" t="str">
        <f t="shared" si="4"/>
        <v>月</v>
      </c>
      <c r="AL22" s="3" t="str">
        <f>IF(ISNA(INDEX(表紙!$R$3:$R$40,MATCH(AH22,表紙!$U$3:$U$40,0),1))=FALSE,INDEX(表紙!$R$3:$R$40,MATCH(AH22,表紙!$U$3:$U$40,0),1),"")</f>
        <v/>
      </c>
      <c r="AM22" s="17"/>
      <c r="AN22" s="2"/>
      <c r="AP22" s="15">
        <f t="shared" si="24"/>
        <v>40710</v>
      </c>
      <c r="AQ22" s="15">
        <f t="shared" si="15"/>
        <v>16</v>
      </c>
      <c r="AR22" s="15" t="str">
        <f t="shared" si="5"/>
        <v>木</v>
      </c>
      <c r="AT22" s="3" t="str">
        <f>IF(ISNA(INDEX(表紙!$R$3:$R$40,MATCH(AP22,表紙!$U$3:$U$40,0),1))=FALSE,INDEX(表紙!$R$3:$R$40,MATCH(AP22,表紙!$U$3:$U$40,0),1),"")</f>
        <v/>
      </c>
      <c r="AU22" s="17"/>
      <c r="AV22" s="2"/>
      <c r="AX22" s="15">
        <f t="shared" si="25"/>
        <v>40740</v>
      </c>
      <c r="AY22" s="15">
        <f t="shared" si="26"/>
        <v>16</v>
      </c>
      <c r="AZ22" s="15" t="str">
        <f t="shared" si="6"/>
        <v>土</v>
      </c>
      <c r="BB22" s="3" t="str">
        <f>IF(ISNA(INDEX(表紙!$R$3:$R$40,MATCH(AX22,表紙!$U$3:$U$40,0),1))=FALSE,INDEX(表紙!$R$3:$R$40,MATCH(AX22,表紙!$U$3:$U$40,0),1),"")</f>
        <v/>
      </c>
      <c r="BC22" s="17"/>
      <c r="BD22" s="2"/>
      <c r="BF22" s="15">
        <f t="shared" si="27"/>
        <v>40771</v>
      </c>
      <c r="BG22" s="15">
        <f t="shared" si="28"/>
        <v>16</v>
      </c>
      <c r="BH22" s="15" t="str">
        <f t="shared" si="7"/>
        <v>火</v>
      </c>
      <c r="BJ22" s="3" t="str">
        <f>IF(ISNA(INDEX(表紙!$R$3:$R$40,MATCH(BF22,表紙!$U$3:$U$40,0),1))=FALSE,INDEX(表紙!$R$3:$R$40,MATCH(BF22,表紙!$U$3:$U$40,0),1),"")</f>
        <v/>
      </c>
      <c r="BK22" s="17"/>
      <c r="BL22" s="2"/>
      <c r="BN22" s="15">
        <f t="shared" si="29"/>
        <v>40802</v>
      </c>
      <c r="BO22" s="15">
        <f t="shared" si="30"/>
        <v>16</v>
      </c>
      <c r="BP22" s="15" t="str">
        <f t="shared" si="8"/>
        <v>金</v>
      </c>
      <c r="BR22" s="3" t="str">
        <f>IF(ISNA(INDEX(表紙!$R$3:$R$40,MATCH(BN22,表紙!$U$3:$U$40,0),1))=FALSE,INDEX(表紙!$R$3:$R$40,MATCH(BN22,表紙!$U$3:$U$40,0),1),"")</f>
        <v/>
      </c>
      <c r="BS22" s="17"/>
      <c r="BT22" s="2"/>
      <c r="BV22" s="15">
        <f t="shared" si="31"/>
        <v>40832</v>
      </c>
      <c r="BW22" s="15">
        <f t="shared" si="16"/>
        <v>16</v>
      </c>
      <c r="BX22" s="15" t="str">
        <f t="shared" si="9"/>
        <v>日</v>
      </c>
      <c r="BZ22" s="3" t="str">
        <f>IF(ISNA(INDEX(表紙!$R$3:$R$40,MATCH(BV22,表紙!$U$3:$U$40,0),1))=FALSE,INDEX(表紙!$R$3:$R$40,MATCH(BV22,表紙!$U$3:$U$40,0),1),"")</f>
        <v/>
      </c>
      <c r="CA22" s="17"/>
      <c r="CB22" s="2"/>
      <c r="CD22" s="15">
        <f t="shared" si="32"/>
        <v>40863</v>
      </c>
      <c r="CE22" s="15">
        <f t="shared" si="33"/>
        <v>16</v>
      </c>
      <c r="CF22" s="15" t="str">
        <f t="shared" si="10"/>
        <v>水</v>
      </c>
      <c r="CH22" s="3" t="str">
        <f>IF(ISNA(INDEX(表紙!$R$3:$R$40,MATCH(CD22,表紙!$U$3:$U$40,0),1))=FALSE,INDEX(表紙!$R$3:$R$40,MATCH(CD22,表紙!$U$3:$U$40,0),1),"")</f>
        <v/>
      </c>
      <c r="CI22" s="17"/>
      <c r="CJ22" s="2"/>
      <c r="CL22" s="15">
        <f t="shared" si="34"/>
        <v>40893</v>
      </c>
      <c r="CM22" s="15">
        <f t="shared" si="35"/>
        <v>16</v>
      </c>
      <c r="CN22" s="15" t="str">
        <f t="shared" si="11"/>
        <v>金</v>
      </c>
      <c r="CP22" s="3" t="str">
        <f>IF(ISNA(INDEX(表紙!$R$3:$R$40,MATCH(CL22,表紙!$U$3:$U$40,0),1))=FALSE,INDEX(表紙!$R$3:$R$40,MATCH(CL22,表紙!$U$3:$U$40,0),1),"")</f>
        <v/>
      </c>
      <c r="CQ22" s="17"/>
      <c r="CR22" s="2"/>
    </row>
    <row r="23" spans="2:96" s="16" customFormat="1" ht="23.25" customHeight="1" thickTop="1" thickBot="1">
      <c r="B23" s="15">
        <f t="shared" si="17"/>
        <v>40560</v>
      </c>
      <c r="C23" s="15">
        <f t="shared" si="12"/>
        <v>17</v>
      </c>
      <c r="D23" s="15" t="str">
        <f t="shared" si="0"/>
        <v>月</v>
      </c>
      <c r="F23" s="3" t="str">
        <f>IF(ISNA(INDEX(表紙!$R$3:$R$40,MATCH(B23,表紙!$U$3:$U$40,0),1))=FALSE,INDEX(表紙!$R$3:$R$40,MATCH(B23,表紙!$U$3:$U$40,0),1),"")</f>
        <v/>
      </c>
      <c r="G23" s="17"/>
      <c r="H23" s="2"/>
      <c r="J23" s="15">
        <f t="shared" si="18"/>
        <v>40591</v>
      </c>
      <c r="K23" s="15">
        <f t="shared" si="13"/>
        <v>17</v>
      </c>
      <c r="L23" s="15" t="str">
        <f t="shared" si="1"/>
        <v>木</v>
      </c>
      <c r="N23" s="3" t="str">
        <f>IF(ISNA(INDEX(表紙!$R$3:$R$40,MATCH(J23,表紙!$U$3:$U$40,0),1))=FALSE,INDEX(表紙!$R$3:$R$40,MATCH(J23,表紙!$U$3:$U$40,0),1),"")</f>
        <v/>
      </c>
      <c r="O23" s="17"/>
      <c r="P23" s="2"/>
      <c r="R23" s="15">
        <f t="shared" si="19"/>
        <v>40619</v>
      </c>
      <c r="S23" s="15">
        <f t="shared" si="14"/>
        <v>17</v>
      </c>
      <c r="T23" s="15" t="str">
        <f t="shared" si="2"/>
        <v>木</v>
      </c>
      <c r="V23" s="3" t="str">
        <f>IF(ISNA(INDEX(表紙!$R$3:$R$40,MATCH(R23,表紙!$U$3:$U$40,0),1))=FALSE,INDEX(表紙!$R$3:$R$40,MATCH(R23,表紙!$U$3:$U$40,0),1),"")</f>
        <v/>
      </c>
      <c r="W23" s="17"/>
      <c r="X23" s="2"/>
      <c r="Z23" s="15">
        <f t="shared" si="20"/>
        <v>40650</v>
      </c>
      <c r="AA23" s="15">
        <f t="shared" si="21"/>
        <v>17</v>
      </c>
      <c r="AB23" s="15" t="str">
        <f t="shared" si="3"/>
        <v>日</v>
      </c>
      <c r="AD23" s="3" t="str">
        <f>IF(ISNA(INDEX(表紙!$R$3:$R$40,MATCH(Z23,表紙!$U$3:$U$40,0),1))=FALSE,INDEX(表紙!$R$3:$R$40,MATCH(Z23,表紙!$U$3:$U$40,0),1),"")</f>
        <v/>
      </c>
      <c r="AE23" s="17"/>
      <c r="AF23" s="2"/>
      <c r="AH23" s="15">
        <f t="shared" si="22"/>
        <v>40680</v>
      </c>
      <c r="AI23" s="15">
        <f t="shared" si="23"/>
        <v>17</v>
      </c>
      <c r="AJ23" s="15" t="str">
        <f t="shared" si="4"/>
        <v>火</v>
      </c>
      <c r="AL23" s="3" t="str">
        <f>IF(ISNA(INDEX(表紙!$R$3:$R$40,MATCH(AH23,表紙!$U$3:$U$40,0),1))=FALSE,INDEX(表紙!$R$3:$R$40,MATCH(AH23,表紙!$U$3:$U$40,0),1),"")</f>
        <v/>
      </c>
      <c r="AM23" s="17"/>
      <c r="AN23" s="2"/>
      <c r="AP23" s="15">
        <f t="shared" si="24"/>
        <v>40711</v>
      </c>
      <c r="AQ23" s="15">
        <f t="shared" si="15"/>
        <v>17</v>
      </c>
      <c r="AR23" s="15" t="str">
        <f t="shared" si="5"/>
        <v>金</v>
      </c>
      <c r="AT23" s="3" t="str">
        <f>IF(ISNA(INDEX(表紙!$R$3:$R$40,MATCH(AP23,表紙!$U$3:$U$40,0),1))=FALSE,INDEX(表紙!$R$3:$R$40,MATCH(AP23,表紙!$U$3:$U$40,0),1),"")</f>
        <v/>
      </c>
      <c r="AU23" s="17"/>
      <c r="AV23" s="2"/>
      <c r="AX23" s="15">
        <f t="shared" si="25"/>
        <v>40741</v>
      </c>
      <c r="AY23" s="15">
        <f t="shared" si="26"/>
        <v>17</v>
      </c>
      <c r="AZ23" s="15" t="str">
        <f t="shared" si="6"/>
        <v>日</v>
      </c>
      <c r="BB23" s="3" t="str">
        <f>IF(ISNA(INDEX(表紙!$R$3:$R$40,MATCH(AX23,表紙!$U$3:$U$40,0),1))=FALSE,INDEX(表紙!$R$3:$R$40,MATCH(AX23,表紙!$U$3:$U$40,0),1),"")</f>
        <v/>
      </c>
      <c r="BC23" s="17"/>
      <c r="BD23" s="2"/>
      <c r="BF23" s="15">
        <f t="shared" si="27"/>
        <v>40772</v>
      </c>
      <c r="BG23" s="15">
        <f t="shared" si="28"/>
        <v>17</v>
      </c>
      <c r="BH23" s="15" t="str">
        <f t="shared" si="7"/>
        <v>水</v>
      </c>
      <c r="BJ23" s="3" t="str">
        <f>IF(ISNA(INDEX(表紙!$R$3:$R$40,MATCH(BF23,表紙!$U$3:$U$40,0),1))=FALSE,INDEX(表紙!$R$3:$R$40,MATCH(BF23,表紙!$U$3:$U$40,0),1),"")</f>
        <v/>
      </c>
      <c r="BK23" s="17"/>
      <c r="BL23" s="2"/>
      <c r="BN23" s="15">
        <f t="shared" si="29"/>
        <v>40803</v>
      </c>
      <c r="BO23" s="15">
        <f t="shared" si="30"/>
        <v>17</v>
      </c>
      <c r="BP23" s="15" t="str">
        <f t="shared" si="8"/>
        <v>土</v>
      </c>
      <c r="BR23" s="3" t="str">
        <f>IF(ISNA(INDEX(表紙!$R$3:$R$40,MATCH(BN23,表紙!$U$3:$U$40,0),1))=FALSE,INDEX(表紙!$R$3:$R$40,MATCH(BN23,表紙!$U$3:$U$40,0),1),"")</f>
        <v/>
      </c>
      <c r="BS23" s="17"/>
      <c r="BT23" s="2"/>
      <c r="BV23" s="15">
        <f t="shared" si="31"/>
        <v>40833</v>
      </c>
      <c r="BW23" s="15">
        <f t="shared" si="16"/>
        <v>17</v>
      </c>
      <c r="BX23" s="15" t="str">
        <f t="shared" si="9"/>
        <v>月</v>
      </c>
      <c r="BZ23" s="3" t="str">
        <f>IF(ISNA(INDEX(表紙!$R$3:$R$40,MATCH(BV23,表紙!$U$3:$U$40,0),1))=FALSE,INDEX(表紙!$R$3:$R$40,MATCH(BV23,表紙!$U$3:$U$40,0),1),"")</f>
        <v/>
      </c>
      <c r="CA23" s="17"/>
      <c r="CB23" s="2"/>
      <c r="CD23" s="15">
        <f t="shared" si="32"/>
        <v>40864</v>
      </c>
      <c r="CE23" s="15">
        <f t="shared" si="33"/>
        <v>17</v>
      </c>
      <c r="CF23" s="15" t="str">
        <f t="shared" si="10"/>
        <v>木</v>
      </c>
      <c r="CH23" s="3" t="str">
        <f>IF(ISNA(INDEX(表紙!$R$3:$R$40,MATCH(CD23,表紙!$U$3:$U$40,0),1))=FALSE,INDEX(表紙!$R$3:$R$40,MATCH(CD23,表紙!$U$3:$U$40,0),1),"")</f>
        <v/>
      </c>
      <c r="CI23" s="17"/>
      <c r="CJ23" s="2"/>
      <c r="CL23" s="15">
        <f t="shared" si="34"/>
        <v>40894</v>
      </c>
      <c r="CM23" s="15">
        <f t="shared" si="35"/>
        <v>17</v>
      </c>
      <c r="CN23" s="15" t="str">
        <f t="shared" si="11"/>
        <v>土</v>
      </c>
      <c r="CP23" s="3" t="str">
        <f>IF(ISNA(INDEX(表紙!$R$3:$R$40,MATCH(CL23,表紙!$U$3:$U$40,0),1))=FALSE,INDEX(表紙!$R$3:$R$40,MATCH(CL23,表紙!$U$3:$U$40,0),1),"")</f>
        <v/>
      </c>
      <c r="CQ23" s="17"/>
      <c r="CR23" s="2"/>
    </row>
    <row r="24" spans="2:96" s="16" customFormat="1" ht="23.25" customHeight="1" thickTop="1" thickBot="1">
      <c r="B24" s="15">
        <f t="shared" si="17"/>
        <v>40561</v>
      </c>
      <c r="C24" s="15">
        <f t="shared" si="12"/>
        <v>18</v>
      </c>
      <c r="D24" s="15" t="str">
        <f t="shared" si="0"/>
        <v>火</v>
      </c>
      <c r="F24" s="3" t="str">
        <f>IF(ISNA(INDEX(表紙!$R$3:$R$40,MATCH(B24,表紙!$U$3:$U$40,0),1))=FALSE,INDEX(表紙!$R$3:$R$40,MATCH(B24,表紙!$U$3:$U$40,0),1),"")</f>
        <v/>
      </c>
      <c r="G24" s="17"/>
      <c r="H24" s="2"/>
      <c r="J24" s="15">
        <f t="shared" si="18"/>
        <v>40592</v>
      </c>
      <c r="K24" s="15">
        <f t="shared" si="13"/>
        <v>18</v>
      </c>
      <c r="L24" s="15" t="str">
        <f t="shared" si="1"/>
        <v>金</v>
      </c>
      <c r="N24" s="3" t="str">
        <f>IF(ISNA(INDEX(表紙!$R$3:$R$40,MATCH(J24,表紙!$U$3:$U$40,0),1))=FALSE,INDEX(表紙!$R$3:$R$40,MATCH(J24,表紙!$U$3:$U$40,0),1),"")</f>
        <v/>
      </c>
      <c r="O24" s="17"/>
      <c r="P24" s="2"/>
      <c r="R24" s="15">
        <f t="shared" si="19"/>
        <v>40620</v>
      </c>
      <c r="S24" s="15">
        <f t="shared" si="14"/>
        <v>18</v>
      </c>
      <c r="T24" s="15" t="str">
        <f t="shared" si="2"/>
        <v>金</v>
      </c>
      <c r="V24" s="3" t="str">
        <f>IF(ISNA(INDEX(表紙!$R$3:$R$40,MATCH(R24,表紙!$U$3:$U$40,0),1))=FALSE,INDEX(表紙!$R$3:$R$40,MATCH(R24,表紙!$U$3:$U$40,0),1),"")</f>
        <v/>
      </c>
      <c r="W24" s="17"/>
      <c r="X24" s="2"/>
      <c r="Z24" s="15">
        <f t="shared" si="20"/>
        <v>40651</v>
      </c>
      <c r="AA24" s="15">
        <f t="shared" si="21"/>
        <v>18</v>
      </c>
      <c r="AB24" s="15" t="str">
        <f t="shared" si="3"/>
        <v>月</v>
      </c>
      <c r="AD24" s="3" t="str">
        <f>IF(ISNA(INDEX(表紙!$R$3:$R$40,MATCH(Z24,表紙!$U$3:$U$40,0),1))=FALSE,INDEX(表紙!$R$3:$R$40,MATCH(Z24,表紙!$U$3:$U$40,0),1),"")</f>
        <v/>
      </c>
      <c r="AE24" s="17"/>
      <c r="AF24" s="2"/>
      <c r="AH24" s="15">
        <f t="shared" si="22"/>
        <v>40681</v>
      </c>
      <c r="AI24" s="15">
        <f t="shared" si="23"/>
        <v>18</v>
      </c>
      <c r="AJ24" s="15" t="str">
        <f t="shared" si="4"/>
        <v>水</v>
      </c>
      <c r="AL24" s="3" t="str">
        <f>IF(ISNA(INDEX(表紙!$R$3:$R$40,MATCH(AH24,表紙!$U$3:$U$40,0),1))=FALSE,INDEX(表紙!$R$3:$R$40,MATCH(AH24,表紙!$U$3:$U$40,0),1),"")</f>
        <v/>
      </c>
      <c r="AM24" s="17"/>
      <c r="AN24" s="2"/>
      <c r="AP24" s="15">
        <f t="shared" si="24"/>
        <v>40712</v>
      </c>
      <c r="AQ24" s="15">
        <f t="shared" si="15"/>
        <v>18</v>
      </c>
      <c r="AR24" s="15" t="str">
        <f t="shared" si="5"/>
        <v>土</v>
      </c>
      <c r="AT24" s="3" t="str">
        <f>IF(ISNA(INDEX(表紙!$R$3:$R$40,MATCH(AP24,表紙!$U$3:$U$40,0),1))=FALSE,INDEX(表紙!$R$3:$R$40,MATCH(AP24,表紙!$U$3:$U$40,0),1),"")</f>
        <v/>
      </c>
      <c r="AU24" s="17"/>
      <c r="AV24" s="2"/>
      <c r="AX24" s="15">
        <f t="shared" si="25"/>
        <v>40742</v>
      </c>
      <c r="AY24" s="15">
        <f t="shared" si="26"/>
        <v>18</v>
      </c>
      <c r="AZ24" s="15" t="str">
        <f t="shared" si="6"/>
        <v>月</v>
      </c>
      <c r="BB24" s="3" t="str">
        <f>IF(ISNA(INDEX(表紙!$R$3:$R$40,MATCH(AX24,表紙!$U$3:$U$40,0),1))=FALSE,INDEX(表紙!$R$3:$R$40,MATCH(AX24,表紙!$U$3:$U$40,0),1),"")</f>
        <v/>
      </c>
      <c r="BC24" s="17"/>
      <c r="BD24" s="2"/>
      <c r="BF24" s="15">
        <f t="shared" si="27"/>
        <v>40773</v>
      </c>
      <c r="BG24" s="15">
        <f t="shared" si="28"/>
        <v>18</v>
      </c>
      <c r="BH24" s="15" t="str">
        <f t="shared" si="7"/>
        <v>木</v>
      </c>
      <c r="BJ24" s="3" t="str">
        <f>IF(ISNA(INDEX(表紙!$R$3:$R$40,MATCH(BF24,表紙!$U$3:$U$40,0),1))=FALSE,INDEX(表紙!$R$3:$R$40,MATCH(BF24,表紙!$U$3:$U$40,0),1),"")</f>
        <v/>
      </c>
      <c r="BK24" s="17"/>
      <c r="BL24" s="2"/>
      <c r="BN24" s="15">
        <f t="shared" si="29"/>
        <v>40804</v>
      </c>
      <c r="BO24" s="15">
        <f t="shared" si="30"/>
        <v>18</v>
      </c>
      <c r="BP24" s="15" t="str">
        <f t="shared" si="8"/>
        <v>日</v>
      </c>
      <c r="BR24" s="3" t="str">
        <f>IF(ISNA(INDEX(表紙!$R$3:$R$40,MATCH(BN24,表紙!$U$3:$U$40,0),1))=FALSE,INDEX(表紙!$R$3:$R$40,MATCH(BN24,表紙!$U$3:$U$40,0),1),"")</f>
        <v/>
      </c>
      <c r="BS24" s="17"/>
      <c r="BT24" s="2"/>
      <c r="BV24" s="15">
        <f t="shared" si="31"/>
        <v>40834</v>
      </c>
      <c r="BW24" s="15">
        <f t="shared" si="16"/>
        <v>18</v>
      </c>
      <c r="BX24" s="15" t="str">
        <f t="shared" si="9"/>
        <v>火</v>
      </c>
      <c r="BZ24" s="3" t="str">
        <f>IF(ISNA(INDEX(表紙!$R$3:$R$40,MATCH(BV24,表紙!$U$3:$U$40,0),1))=FALSE,INDEX(表紙!$R$3:$R$40,MATCH(BV24,表紙!$U$3:$U$40,0),1),"")</f>
        <v/>
      </c>
      <c r="CA24" s="17"/>
      <c r="CB24" s="2"/>
      <c r="CD24" s="15">
        <f t="shared" si="32"/>
        <v>40865</v>
      </c>
      <c r="CE24" s="15">
        <f t="shared" si="33"/>
        <v>18</v>
      </c>
      <c r="CF24" s="15" t="str">
        <f t="shared" si="10"/>
        <v>金</v>
      </c>
      <c r="CH24" s="3" t="str">
        <f>IF(ISNA(INDEX(表紙!$R$3:$R$40,MATCH(CD24,表紙!$U$3:$U$40,0),1))=FALSE,INDEX(表紙!$R$3:$R$40,MATCH(CD24,表紙!$U$3:$U$40,0),1),"")</f>
        <v/>
      </c>
      <c r="CI24" s="17"/>
      <c r="CJ24" s="2"/>
      <c r="CL24" s="15">
        <f t="shared" si="34"/>
        <v>40895</v>
      </c>
      <c r="CM24" s="15">
        <f t="shared" si="35"/>
        <v>18</v>
      </c>
      <c r="CN24" s="15" t="str">
        <f t="shared" si="11"/>
        <v>日</v>
      </c>
      <c r="CP24" s="3" t="str">
        <f>IF(ISNA(INDEX(表紙!$R$3:$R$40,MATCH(CL24,表紙!$U$3:$U$40,0),1))=FALSE,INDEX(表紙!$R$3:$R$40,MATCH(CL24,表紙!$U$3:$U$40,0),1),"")</f>
        <v/>
      </c>
      <c r="CQ24" s="17"/>
      <c r="CR24" s="2"/>
    </row>
    <row r="25" spans="2:96" s="16" customFormat="1" ht="23.25" customHeight="1" thickTop="1" thickBot="1">
      <c r="B25" s="15">
        <f t="shared" si="17"/>
        <v>40562</v>
      </c>
      <c r="C25" s="15">
        <f t="shared" si="12"/>
        <v>19</v>
      </c>
      <c r="D25" s="15" t="str">
        <f t="shared" si="0"/>
        <v>水</v>
      </c>
      <c r="F25" s="3" t="str">
        <f>IF(ISNA(INDEX(表紙!$R$3:$R$40,MATCH(B25,表紙!$U$3:$U$40,0),1))=FALSE,INDEX(表紙!$R$3:$R$40,MATCH(B25,表紙!$U$3:$U$40,0),1),"")</f>
        <v/>
      </c>
      <c r="G25" s="17"/>
      <c r="H25" s="2"/>
      <c r="J25" s="15">
        <f t="shared" si="18"/>
        <v>40593</v>
      </c>
      <c r="K25" s="15">
        <f t="shared" si="13"/>
        <v>19</v>
      </c>
      <c r="L25" s="15" t="str">
        <f t="shared" si="1"/>
        <v>土</v>
      </c>
      <c r="N25" s="3" t="str">
        <f>IF(ISNA(INDEX(表紙!$R$3:$R$40,MATCH(J25,表紙!$U$3:$U$40,0),1))=FALSE,INDEX(表紙!$R$3:$R$40,MATCH(J25,表紙!$U$3:$U$40,0),1),"")</f>
        <v/>
      </c>
      <c r="O25" s="17"/>
      <c r="P25" s="2"/>
      <c r="R25" s="15">
        <f t="shared" si="19"/>
        <v>40621</v>
      </c>
      <c r="S25" s="15">
        <f t="shared" si="14"/>
        <v>19</v>
      </c>
      <c r="T25" s="15" t="str">
        <f t="shared" si="2"/>
        <v>土</v>
      </c>
      <c r="V25" s="3" t="str">
        <f>IF(ISNA(INDEX(表紙!$R$3:$R$40,MATCH(R25,表紙!$U$3:$U$40,0),1))=FALSE,INDEX(表紙!$R$3:$R$40,MATCH(R25,表紙!$U$3:$U$40,0),1),"")</f>
        <v/>
      </c>
      <c r="W25" s="17"/>
      <c r="X25" s="2"/>
      <c r="Z25" s="15">
        <f t="shared" si="20"/>
        <v>40652</v>
      </c>
      <c r="AA25" s="15">
        <f t="shared" si="21"/>
        <v>19</v>
      </c>
      <c r="AB25" s="15" t="str">
        <f t="shared" si="3"/>
        <v>火</v>
      </c>
      <c r="AD25" s="3" t="str">
        <f>IF(ISNA(INDEX(表紙!$R$3:$R$40,MATCH(Z25,表紙!$U$3:$U$40,0),1))=FALSE,INDEX(表紙!$R$3:$R$40,MATCH(Z25,表紙!$U$3:$U$40,0),1),"")</f>
        <v/>
      </c>
      <c r="AE25" s="17"/>
      <c r="AF25" s="2"/>
      <c r="AH25" s="15">
        <f t="shared" si="22"/>
        <v>40682</v>
      </c>
      <c r="AI25" s="15">
        <f t="shared" si="23"/>
        <v>19</v>
      </c>
      <c r="AJ25" s="15" t="str">
        <f t="shared" si="4"/>
        <v>木</v>
      </c>
      <c r="AL25" s="3" t="str">
        <f>IF(ISNA(INDEX(表紙!$R$3:$R$40,MATCH(AH25,表紙!$U$3:$U$40,0),1))=FALSE,INDEX(表紙!$R$3:$R$40,MATCH(AH25,表紙!$U$3:$U$40,0),1),"")</f>
        <v/>
      </c>
      <c r="AM25" s="17"/>
      <c r="AN25" s="2"/>
      <c r="AP25" s="15">
        <f t="shared" si="24"/>
        <v>40713</v>
      </c>
      <c r="AQ25" s="15">
        <f t="shared" si="15"/>
        <v>19</v>
      </c>
      <c r="AR25" s="15" t="str">
        <f t="shared" si="5"/>
        <v>日</v>
      </c>
      <c r="AT25" s="3" t="str">
        <f>IF(ISNA(INDEX(表紙!$R$3:$R$40,MATCH(AP25,表紙!$U$3:$U$40,0),1))=FALSE,INDEX(表紙!$R$3:$R$40,MATCH(AP25,表紙!$U$3:$U$40,0),1),"")</f>
        <v/>
      </c>
      <c r="AU25" s="17"/>
      <c r="AV25" s="2"/>
      <c r="AX25" s="15">
        <f t="shared" si="25"/>
        <v>40743</v>
      </c>
      <c r="AY25" s="15">
        <f t="shared" si="26"/>
        <v>19</v>
      </c>
      <c r="AZ25" s="15" t="str">
        <f t="shared" si="6"/>
        <v>火</v>
      </c>
      <c r="BB25" s="3" t="str">
        <f>IF(ISNA(INDEX(表紙!$R$3:$R$40,MATCH(AX25,表紙!$U$3:$U$40,0),1))=FALSE,INDEX(表紙!$R$3:$R$40,MATCH(AX25,表紙!$U$3:$U$40,0),1),"")</f>
        <v/>
      </c>
      <c r="BC25" s="17"/>
      <c r="BD25" s="2"/>
      <c r="BF25" s="15">
        <f t="shared" si="27"/>
        <v>40774</v>
      </c>
      <c r="BG25" s="15">
        <f t="shared" si="28"/>
        <v>19</v>
      </c>
      <c r="BH25" s="15" t="str">
        <f t="shared" si="7"/>
        <v>金</v>
      </c>
      <c r="BJ25" s="3" t="str">
        <f>IF(ISNA(INDEX(表紙!$R$3:$R$40,MATCH(BF25,表紙!$U$3:$U$40,0),1))=FALSE,INDEX(表紙!$R$3:$R$40,MATCH(BF25,表紙!$U$3:$U$40,0),1),"")</f>
        <v/>
      </c>
      <c r="BK25" s="17"/>
      <c r="BL25" s="2"/>
      <c r="BN25" s="15">
        <f t="shared" si="29"/>
        <v>40805</v>
      </c>
      <c r="BO25" s="15">
        <f t="shared" si="30"/>
        <v>19</v>
      </c>
      <c r="BP25" s="15" t="str">
        <f t="shared" si="8"/>
        <v>月</v>
      </c>
      <c r="BR25" s="3" t="str">
        <f>IF(ISNA(INDEX(表紙!$R$3:$R$40,MATCH(BN25,表紙!$U$3:$U$40,0),1))=FALSE,INDEX(表紙!$R$3:$R$40,MATCH(BN25,表紙!$U$3:$U$40,0),1),"")</f>
        <v/>
      </c>
      <c r="BS25" s="17"/>
      <c r="BT25" s="2"/>
      <c r="BV25" s="15">
        <f t="shared" si="31"/>
        <v>40835</v>
      </c>
      <c r="BW25" s="15">
        <f t="shared" si="16"/>
        <v>19</v>
      </c>
      <c r="BX25" s="15" t="str">
        <f t="shared" si="9"/>
        <v>水</v>
      </c>
      <c r="BZ25" s="3" t="str">
        <f>IF(ISNA(INDEX(表紙!$R$3:$R$40,MATCH(BV25,表紙!$U$3:$U$40,0),1))=FALSE,INDEX(表紙!$R$3:$R$40,MATCH(BV25,表紙!$U$3:$U$40,0),1),"")</f>
        <v/>
      </c>
      <c r="CA25" s="17"/>
      <c r="CB25" s="2"/>
      <c r="CD25" s="15">
        <f t="shared" si="32"/>
        <v>40866</v>
      </c>
      <c r="CE25" s="15">
        <f t="shared" si="33"/>
        <v>19</v>
      </c>
      <c r="CF25" s="15" t="str">
        <f t="shared" si="10"/>
        <v>土</v>
      </c>
      <c r="CH25" s="3" t="str">
        <f>IF(ISNA(INDEX(表紙!$R$3:$R$40,MATCH(CD25,表紙!$U$3:$U$40,0),1))=FALSE,INDEX(表紙!$R$3:$R$40,MATCH(CD25,表紙!$U$3:$U$40,0),1),"")</f>
        <v/>
      </c>
      <c r="CI25" s="17"/>
      <c r="CJ25" s="2"/>
      <c r="CL25" s="15">
        <f t="shared" si="34"/>
        <v>40896</v>
      </c>
      <c r="CM25" s="15">
        <f t="shared" si="35"/>
        <v>19</v>
      </c>
      <c r="CN25" s="15" t="str">
        <f t="shared" si="11"/>
        <v>月</v>
      </c>
      <c r="CP25" s="3" t="str">
        <f>IF(ISNA(INDEX(表紙!$R$3:$R$40,MATCH(CL25,表紙!$U$3:$U$40,0),1))=FALSE,INDEX(表紙!$R$3:$R$40,MATCH(CL25,表紙!$U$3:$U$40,0),1),"")</f>
        <v/>
      </c>
      <c r="CQ25" s="17"/>
      <c r="CR25" s="2"/>
    </row>
    <row r="26" spans="2:96" s="16" customFormat="1" ht="23.25" customHeight="1" thickTop="1" thickBot="1">
      <c r="B26" s="15">
        <f t="shared" si="17"/>
        <v>40563</v>
      </c>
      <c r="C26" s="15">
        <f t="shared" si="12"/>
        <v>20</v>
      </c>
      <c r="D26" s="15" t="str">
        <f t="shared" si="0"/>
        <v>木</v>
      </c>
      <c r="F26" s="3" t="str">
        <f>IF(ISNA(INDEX(表紙!$R$3:$R$40,MATCH(B26,表紙!$U$3:$U$40,0),1))=FALSE,INDEX(表紙!$R$3:$R$40,MATCH(B26,表紙!$U$3:$U$40,0),1),"")</f>
        <v/>
      </c>
      <c r="G26" s="17"/>
      <c r="H26" s="2"/>
      <c r="J26" s="15">
        <f t="shared" si="18"/>
        <v>40594</v>
      </c>
      <c r="K26" s="15">
        <f t="shared" si="13"/>
        <v>20</v>
      </c>
      <c r="L26" s="15" t="str">
        <f t="shared" si="1"/>
        <v>日</v>
      </c>
      <c r="N26" s="3" t="str">
        <f>IF(ISNA(INDEX(表紙!$R$3:$R$40,MATCH(J26,表紙!$U$3:$U$40,0),1))=FALSE,INDEX(表紙!$R$3:$R$40,MATCH(J26,表紙!$U$3:$U$40,0),1),"")</f>
        <v/>
      </c>
      <c r="O26" s="17"/>
      <c r="P26" s="2"/>
      <c r="R26" s="15">
        <f t="shared" si="19"/>
        <v>40622</v>
      </c>
      <c r="S26" s="15">
        <f t="shared" si="14"/>
        <v>20</v>
      </c>
      <c r="T26" s="15" t="str">
        <f t="shared" si="2"/>
        <v>日</v>
      </c>
      <c r="V26" s="3" t="str">
        <f>IF(ISNA(INDEX(表紙!$R$3:$R$40,MATCH(R26,表紙!$U$3:$U$40,0),1))=FALSE,INDEX(表紙!$R$3:$R$40,MATCH(R26,表紙!$U$3:$U$40,0),1),"")</f>
        <v/>
      </c>
      <c r="W26" s="17"/>
      <c r="X26" s="2"/>
      <c r="Z26" s="15">
        <f t="shared" si="20"/>
        <v>40653</v>
      </c>
      <c r="AA26" s="15">
        <f t="shared" si="21"/>
        <v>20</v>
      </c>
      <c r="AB26" s="15" t="str">
        <f t="shared" si="3"/>
        <v>水</v>
      </c>
      <c r="AD26" s="3" t="str">
        <f>IF(ISNA(INDEX(表紙!$R$3:$R$40,MATCH(Z26,表紙!$U$3:$U$40,0),1))=FALSE,INDEX(表紙!$R$3:$R$40,MATCH(Z26,表紙!$U$3:$U$40,0),1),"")</f>
        <v/>
      </c>
      <c r="AE26" s="17"/>
      <c r="AF26" s="2"/>
      <c r="AH26" s="15">
        <f t="shared" si="22"/>
        <v>40683</v>
      </c>
      <c r="AI26" s="15">
        <f t="shared" si="23"/>
        <v>20</v>
      </c>
      <c r="AJ26" s="15" t="str">
        <f t="shared" si="4"/>
        <v>金</v>
      </c>
      <c r="AL26" s="3" t="str">
        <f>IF(ISNA(INDEX(表紙!$R$3:$R$40,MATCH(AH26,表紙!$U$3:$U$40,0),1))=FALSE,INDEX(表紙!$R$3:$R$40,MATCH(AH26,表紙!$U$3:$U$40,0),1),"")</f>
        <v/>
      </c>
      <c r="AM26" s="17"/>
      <c r="AN26" s="2"/>
      <c r="AP26" s="15">
        <f t="shared" si="24"/>
        <v>40714</v>
      </c>
      <c r="AQ26" s="15">
        <f t="shared" si="15"/>
        <v>20</v>
      </c>
      <c r="AR26" s="15" t="str">
        <f t="shared" si="5"/>
        <v>月</v>
      </c>
      <c r="AT26" s="3" t="str">
        <f>IF(ISNA(INDEX(表紙!$R$3:$R$40,MATCH(AP26,表紙!$U$3:$U$40,0),1))=FALSE,INDEX(表紙!$R$3:$R$40,MATCH(AP26,表紙!$U$3:$U$40,0),1),"")</f>
        <v/>
      </c>
      <c r="AU26" s="17"/>
      <c r="AV26" s="2"/>
      <c r="AX26" s="15">
        <f t="shared" si="25"/>
        <v>40744</v>
      </c>
      <c r="AY26" s="15">
        <f t="shared" si="26"/>
        <v>20</v>
      </c>
      <c r="AZ26" s="15" t="str">
        <f t="shared" si="6"/>
        <v>水</v>
      </c>
      <c r="BB26" s="3" t="str">
        <f>IF(ISNA(INDEX(表紙!$R$3:$R$40,MATCH(AX26,表紙!$U$3:$U$40,0),1))=FALSE,INDEX(表紙!$R$3:$R$40,MATCH(AX26,表紙!$U$3:$U$40,0),1),"")</f>
        <v/>
      </c>
      <c r="BC26" s="17"/>
      <c r="BD26" s="2"/>
      <c r="BF26" s="15">
        <f t="shared" si="27"/>
        <v>40775</v>
      </c>
      <c r="BG26" s="15">
        <f t="shared" si="28"/>
        <v>20</v>
      </c>
      <c r="BH26" s="15" t="str">
        <f t="shared" si="7"/>
        <v>土</v>
      </c>
      <c r="BJ26" s="3" t="str">
        <f>IF(ISNA(INDEX(表紙!$R$3:$R$40,MATCH(BF26,表紙!$U$3:$U$40,0),1))=FALSE,INDEX(表紙!$R$3:$R$40,MATCH(BF26,表紙!$U$3:$U$40,0),1),"")</f>
        <v/>
      </c>
      <c r="BK26" s="17"/>
      <c r="BL26" s="2"/>
      <c r="BN26" s="15">
        <f t="shared" si="29"/>
        <v>40806</v>
      </c>
      <c r="BO26" s="15">
        <f t="shared" si="30"/>
        <v>20</v>
      </c>
      <c r="BP26" s="15" t="str">
        <f t="shared" si="8"/>
        <v>火</v>
      </c>
      <c r="BR26" s="3" t="str">
        <f>IF(ISNA(INDEX(表紙!$R$3:$R$40,MATCH(BN26,表紙!$U$3:$U$40,0),1))=FALSE,INDEX(表紙!$R$3:$R$40,MATCH(BN26,表紙!$U$3:$U$40,0),1),"")</f>
        <v/>
      </c>
      <c r="BS26" s="17"/>
      <c r="BT26" s="2"/>
      <c r="BV26" s="15">
        <f t="shared" si="31"/>
        <v>40836</v>
      </c>
      <c r="BW26" s="15">
        <f t="shared" si="16"/>
        <v>20</v>
      </c>
      <c r="BX26" s="15" t="str">
        <f t="shared" si="9"/>
        <v>木</v>
      </c>
      <c r="BZ26" s="3" t="str">
        <f>IF(ISNA(INDEX(表紙!$R$3:$R$40,MATCH(BV26,表紙!$U$3:$U$40,0),1))=FALSE,INDEX(表紙!$R$3:$R$40,MATCH(BV26,表紙!$U$3:$U$40,0),1),"")</f>
        <v/>
      </c>
      <c r="CA26" s="17"/>
      <c r="CB26" s="2"/>
      <c r="CD26" s="15">
        <f t="shared" si="32"/>
        <v>40867</v>
      </c>
      <c r="CE26" s="15">
        <f t="shared" si="33"/>
        <v>20</v>
      </c>
      <c r="CF26" s="15" t="str">
        <f t="shared" si="10"/>
        <v>日</v>
      </c>
      <c r="CH26" s="3" t="str">
        <f>IF(ISNA(INDEX(表紙!$R$3:$R$40,MATCH(CD26,表紙!$U$3:$U$40,0),1))=FALSE,INDEX(表紙!$R$3:$R$40,MATCH(CD26,表紙!$U$3:$U$40,0),1),"")</f>
        <v/>
      </c>
      <c r="CI26" s="17"/>
      <c r="CJ26" s="2"/>
      <c r="CL26" s="15">
        <f t="shared" si="34"/>
        <v>40897</v>
      </c>
      <c r="CM26" s="15">
        <f t="shared" si="35"/>
        <v>20</v>
      </c>
      <c r="CN26" s="15" t="str">
        <f t="shared" si="11"/>
        <v>火</v>
      </c>
      <c r="CP26" s="3" t="str">
        <f>IF(ISNA(INDEX(表紙!$R$3:$R$40,MATCH(CL26,表紙!$U$3:$U$40,0),1))=FALSE,INDEX(表紙!$R$3:$R$40,MATCH(CL26,表紙!$U$3:$U$40,0),1),"")</f>
        <v/>
      </c>
      <c r="CQ26" s="17"/>
      <c r="CR26" s="2"/>
    </row>
    <row r="27" spans="2:96" s="16" customFormat="1" ht="23.25" customHeight="1" thickTop="1" thickBot="1">
      <c r="B27" s="15">
        <f t="shared" si="17"/>
        <v>40564</v>
      </c>
      <c r="C27" s="15">
        <f t="shared" si="12"/>
        <v>21</v>
      </c>
      <c r="D27" s="15" t="str">
        <f t="shared" si="0"/>
        <v>金</v>
      </c>
      <c r="F27" s="3" t="str">
        <f>IF(ISNA(INDEX(表紙!$R$3:$R$40,MATCH(B27,表紙!$U$3:$U$40,0),1))=FALSE,INDEX(表紙!$R$3:$R$40,MATCH(B27,表紙!$U$3:$U$40,0),1),"")</f>
        <v/>
      </c>
      <c r="G27" s="17"/>
      <c r="H27" s="2"/>
      <c r="J27" s="15">
        <f t="shared" si="18"/>
        <v>40595</v>
      </c>
      <c r="K27" s="15">
        <f t="shared" si="13"/>
        <v>21</v>
      </c>
      <c r="L27" s="15" t="str">
        <f t="shared" si="1"/>
        <v>月</v>
      </c>
      <c r="N27" s="3" t="str">
        <f>IF(ISNA(INDEX(表紙!$R$3:$R$40,MATCH(J27,表紙!$U$3:$U$40,0),1))=FALSE,INDEX(表紙!$R$3:$R$40,MATCH(J27,表紙!$U$3:$U$40,0),1),"")</f>
        <v/>
      </c>
      <c r="O27" s="17"/>
      <c r="P27" s="2"/>
      <c r="R27" s="15">
        <f t="shared" si="19"/>
        <v>40623</v>
      </c>
      <c r="S27" s="15">
        <f t="shared" si="14"/>
        <v>21</v>
      </c>
      <c r="T27" s="15" t="str">
        <f t="shared" si="2"/>
        <v>月</v>
      </c>
      <c r="V27" s="3" t="str">
        <f>IF(ISNA(INDEX(表紙!$R$3:$R$40,MATCH(R27,表紙!$U$3:$U$40,0),1))=FALSE,INDEX(表紙!$R$3:$R$40,MATCH(R27,表紙!$U$3:$U$40,0),1),"")</f>
        <v>春分の日</v>
      </c>
      <c r="W27" s="17"/>
      <c r="X27" s="2"/>
      <c r="Z27" s="15">
        <f t="shared" si="20"/>
        <v>40654</v>
      </c>
      <c r="AA27" s="15">
        <f t="shared" si="21"/>
        <v>21</v>
      </c>
      <c r="AB27" s="15" t="str">
        <f t="shared" si="3"/>
        <v>木</v>
      </c>
      <c r="AD27" s="3" t="str">
        <f>IF(ISNA(INDEX(表紙!$R$3:$R$40,MATCH(Z27,表紙!$U$3:$U$40,0),1))=FALSE,INDEX(表紙!$R$3:$R$40,MATCH(Z27,表紙!$U$3:$U$40,0),1),"")</f>
        <v>建国記念日</v>
      </c>
      <c r="AE27" s="17"/>
      <c r="AF27" s="2"/>
      <c r="AH27" s="15">
        <f t="shared" si="22"/>
        <v>40684</v>
      </c>
      <c r="AI27" s="15">
        <f t="shared" si="23"/>
        <v>21</v>
      </c>
      <c r="AJ27" s="15" t="str">
        <f t="shared" si="4"/>
        <v>土</v>
      </c>
      <c r="AL27" s="3" t="str">
        <f>IF(ISNA(INDEX(表紙!$R$3:$R$40,MATCH(AH27,表紙!$U$3:$U$40,0),1))=FALSE,INDEX(表紙!$R$3:$R$40,MATCH(AH27,表紙!$U$3:$U$40,0),1),"")</f>
        <v/>
      </c>
      <c r="AM27" s="17"/>
      <c r="AN27" s="2"/>
      <c r="AP27" s="15">
        <f t="shared" si="24"/>
        <v>40715</v>
      </c>
      <c r="AQ27" s="15">
        <f t="shared" si="15"/>
        <v>21</v>
      </c>
      <c r="AR27" s="15" t="str">
        <f t="shared" si="5"/>
        <v>火</v>
      </c>
      <c r="AT27" s="3" t="str">
        <f>IF(ISNA(INDEX(表紙!$R$3:$R$40,MATCH(AP27,表紙!$U$3:$U$40,0),1))=FALSE,INDEX(表紙!$R$3:$R$40,MATCH(AP27,表紙!$U$3:$U$40,0),1),"")</f>
        <v/>
      </c>
      <c r="AU27" s="17"/>
      <c r="AV27" s="2"/>
      <c r="AX27" s="15">
        <f t="shared" si="25"/>
        <v>40745</v>
      </c>
      <c r="AY27" s="15">
        <f t="shared" si="26"/>
        <v>21</v>
      </c>
      <c r="AZ27" s="15" t="str">
        <f t="shared" si="6"/>
        <v>木</v>
      </c>
      <c r="BB27" s="3" t="str">
        <f>IF(ISNA(INDEX(表紙!$R$3:$R$40,MATCH(AX27,表紙!$U$3:$U$40,0),1))=FALSE,INDEX(表紙!$R$3:$R$40,MATCH(AX27,表紙!$U$3:$U$40,0),1),"")</f>
        <v/>
      </c>
      <c r="BC27" s="17"/>
      <c r="BD27" s="2"/>
      <c r="BF27" s="15">
        <f t="shared" si="27"/>
        <v>40776</v>
      </c>
      <c r="BG27" s="15">
        <f t="shared" si="28"/>
        <v>21</v>
      </c>
      <c r="BH27" s="15" t="str">
        <f t="shared" si="7"/>
        <v>日</v>
      </c>
      <c r="BJ27" s="3" t="str">
        <f>IF(ISNA(INDEX(表紙!$R$3:$R$40,MATCH(BF27,表紙!$U$3:$U$40,0),1))=FALSE,INDEX(表紙!$R$3:$R$40,MATCH(BF27,表紙!$U$3:$U$40,0),1),"")</f>
        <v/>
      </c>
      <c r="BK27" s="17"/>
      <c r="BL27" s="2"/>
      <c r="BN27" s="15">
        <f t="shared" si="29"/>
        <v>40807</v>
      </c>
      <c r="BO27" s="15">
        <f t="shared" si="30"/>
        <v>21</v>
      </c>
      <c r="BP27" s="15" t="str">
        <f t="shared" si="8"/>
        <v>水</v>
      </c>
      <c r="BR27" s="3" t="str">
        <f>IF(ISNA(INDEX(表紙!$R$3:$R$40,MATCH(BN27,表紙!$U$3:$U$40,0),1))=FALSE,INDEX(表紙!$R$3:$R$40,MATCH(BN27,表紙!$U$3:$U$40,0),1),"")</f>
        <v/>
      </c>
      <c r="BS27" s="17"/>
      <c r="BT27" s="2"/>
      <c r="BV27" s="15">
        <f t="shared" si="31"/>
        <v>40837</v>
      </c>
      <c r="BW27" s="15">
        <f t="shared" si="16"/>
        <v>21</v>
      </c>
      <c r="BX27" s="15" t="str">
        <f t="shared" si="9"/>
        <v>金</v>
      </c>
      <c r="BZ27" s="3" t="str">
        <f>IF(ISNA(INDEX(表紙!$R$3:$R$40,MATCH(BV27,表紙!$U$3:$U$40,0),1))=FALSE,INDEX(表紙!$R$3:$R$40,MATCH(BV27,表紙!$U$3:$U$40,0),1),"")</f>
        <v/>
      </c>
      <c r="CA27" s="17"/>
      <c r="CB27" s="2"/>
      <c r="CD27" s="15">
        <f t="shared" si="32"/>
        <v>40868</v>
      </c>
      <c r="CE27" s="15">
        <f t="shared" si="33"/>
        <v>21</v>
      </c>
      <c r="CF27" s="15" t="str">
        <f t="shared" si="10"/>
        <v>月</v>
      </c>
      <c r="CH27" s="3" t="str">
        <f>IF(ISNA(INDEX(表紙!$R$3:$R$40,MATCH(CD27,表紙!$U$3:$U$40,0),1))=FALSE,INDEX(表紙!$R$3:$R$40,MATCH(CD27,表紙!$U$3:$U$40,0),1),"")</f>
        <v/>
      </c>
      <c r="CI27" s="17"/>
      <c r="CJ27" s="2"/>
      <c r="CL27" s="15">
        <f t="shared" si="34"/>
        <v>40898</v>
      </c>
      <c r="CM27" s="15">
        <f t="shared" si="35"/>
        <v>21</v>
      </c>
      <c r="CN27" s="15" t="str">
        <f t="shared" si="11"/>
        <v>水</v>
      </c>
      <c r="CP27" s="3" t="str">
        <f>IF(ISNA(INDEX(表紙!$R$3:$R$40,MATCH(CL27,表紙!$U$3:$U$40,0),1))=FALSE,INDEX(表紙!$R$3:$R$40,MATCH(CL27,表紙!$U$3:$U$40,0),1),"")</f>
        <v/>
      </c>
      <c r="CQ27" s="17"/>
      <c r="CR27" s="2"/>
    </row>
    <row r="28" spans="2:96" s="16" customFormat="1" ht="23.25" customHeight="1" thickTop="1" thickBot="1">
      <c r="B28" s="15">
        <f t="shared" si="17"/>
        <v>40565</v>
      </c>
      <c r="C28" s="15">
        <f t="shared" si="12"/>
        <v>22</v>
      </c>
      <c r="D28" s="15" t="str">
        <f t="shared" si="0"/>
        <v>土</v>
      </c>
      <c r="F28" s="3" t="str">
        <f>IF(ISNA(INDEX(表紙!$R$3:$R$40,MATCH(B28,表紙!$U$3:$U$40,0),1))=FALSE,INDEX(表紙!$R$3:$R$40,MATCH(B28,表紙!$U$3:$U$40,0),1),"")</f>
        <v/>
      </c>
      <c r="G28" s="17"/>
      <c r="H28" s="2"/>
      <c r="J28" s="15">
        <f t="shared" si="18"/>
        <v>40596</v>
      </c>
      <c r="K28" s="15">
        <f t="shared" si="13"/>
        <v>22</v>
      </c>
      <c r="L28" s="15" t="str">
        <f t="shared" si="1"/>
        <v>火</v>
      </c>
      <c r="N28" s="3" t="str">
        <f>IF(ISNA(INDEX(表紙!$R$3:$R$40,MATCH(J28,表紙!$U$3:$U$40,0),1))=FALSE,INDEX(表紙!$R$3:$R$40,MATCH(J28,表紙!$U$3:$U$40,0),1),"")</f>
        <v/>
      </c>
      <c r="O28" s="17"/>
      <c r="P28" s="2"/>
      <c r="R28" s="15">
        <f t="shared" si="19"/>
        <v>40624</v>
      </c>
      <c r="S28" s="15">
        <f t="shared" si="14"/>
        <v>22</v>
      </c>
      <c r="T28" s="15" t="str">
        <f t="shared" si="2"/>
        <v>火</v>
      </c>
      <c r="V28" s="3" t="str">
        <f>IF(ISNA(INDEX(表紙!$R$3:$R$40,MATCH(R28,表紙!$U$3:$U$40,0),1))=FALSE,INDEX(表紙!$R$3:$R$40,MATCH(R28,表紙!$U$3:$U$40,0),1),"")</f>
        <v/>
      </c>
      <c r="W28" s="17"/>
      <c r="X28" s="2"/>
      <c r="Z28" s="15">
        <f t="shared" si="20"/>
        <v>40655</v>
      </c>
      <c r="AA28" s="15">
        <f t="shared" si="21"/>
        <v>22</v>
      </c>
      <c r="AB28" s="15" t="str">
        <f t="shared" si="3"/>
        <v>金</v>
      </c>
      <c r="AD28" s="3" t="str">
        <f>IF(ISNA(INDEX(表紙!$R$3:$R$40,MATCH(Z28,表紙!$U$3:$U$40,0),1))=FALSE,INDEX(表紙!$R$3:$R$40,MATCH(Z28,表紙!$U$3:$U$40,0),1),"")</f>
        <v/>
      </c>
      <c r="AE28" s="17"/>
      <c r="AF28" s="2"/>
      <c r="AH28" s="15">
        <f t="shared" si="22"/>
        <v>40685</v>
      </c>
      <c r="AI28" s="15">
        <f t="shared" si="23"/>
        <v>22</v>
      </c>
      <c r="AJ28" s="15" t="str">
        <f t="shared" si="4"/>
        <v>日</v>
      </c>
      <c r="AL28" s="3" t="str">
        <f>IF(ISNA(INDEX(表紙!$R$3:$R$40,MATCH(AH28,表紙!$U$3:$U$40,0),1))=FALSE,INDEX(表紙!$R$3:$R$40,MATCH(AH28,表紙!$U$3:$U$40,0),1),"")</f>
        <v/>
      </c>
      <c r="AM28" s="17"/>
      <c r="AN28" s="2"/>
      <c r="AP28" s="15">
        <f t="shared" si="24"/>
        <v>40716</v>
      </c>
      <c r="AQ28" s="15">
        <f t="shared" si="15"/>
        <v>22</v>
      </c>
      <c r="AR28" s="15" t="str">
        <f t="shared" si="5"/>
        <v>水</v>
      </c>
      <c r="AT28" s="3" t="str">
        <f>IF(ISNA(INDEX(表紙!$R$3:$R$40,MATCH(AP28,表紙!$U$3:$U$40,0),1))=FALSE,INDEX(表紙!$R$3:$R$40,MATCH(AP28,表紙!$U$3:$U$40,0),1),"")</f>
        <v/>
      </c>
      <c r="AU28" s="17"/>
      <c r="AV28" s="2"/>
      <c r="AX28" s="15">
        <f t="shared" si="25"/>
        <v>40746</v>
      </c>
      <c r="AY28" s="15">
        <f t="shared" si="26"/>
        <v>22</v>
      </c>
      <c r="AZ28" s="15" t="str">
        <f t="shared" si="6"/>
        <v>金</v>
      </c>
      <c r="BB28" s="3" t="str">
        <f>IF(ISNA(INDEX(表紙!$R$3:$R$40,MATCH(AX28,表紙!$U$3:$U$40,0),1))=FALSE,INDEX(表紙!$R$3:$R$40,MATCH(AX28,表紙!$U$3:$U$40,0),1),"")</f>
        <v/>
      </c>
      <c r="BC28" s="17"/>
      <c r="BD28" s="2"/>
      <c r="BF28" s="15">
        <f t="shared" si="27"/>
        <v>40777</v>
      </c>
      <c r="BG28" s="15">
        <f t="shared" si="28"/>
        <v>22</v>
      </c>
      <c r="BH28" s="15" t="str">
        <f t="shared" si="7"/>
        <v>月</v>
      </c>
      <c r="BJ28" s="3" t="str">
        <f>IF(ISNA(INDEX(表紙!$R$3:$R$40,MATCH(BF28,表紙!$U$3:$U$40,0),1))=FALSE,INDEX(表紙!$R$3:$R$40,MATCH(BF28,表紙!$U$3:$U$40,0),1),"")</f>
        <v/>
      </c>
      <c r="BK28" s="17"/>
      <c r="BL28" s="2"/>
      <c r="BN28" s="15">
        <f t="shared" si="29"/>
        <v>40808</v>
      </c>
      <c r="BO28" s="15">
        <f t="shared" si="30"/>
        <v>22</v>
      </c>
      <c r="BP28" s="15" t="str">
        <f t="shared" si="8"/>
        <v>木</v>
      </c>
      <c r="BR28" s="3" t="str">
        <f>IF(ISNA(INDEX(表紙!$R$3:$R$40,MATCH(BN28,表紙!$U$3:$U$40,0),1))=FALSE,INDEX(表紙!$R$3:$R$40,MATCH(BN28,表紙!$U$3:$U$40,0),1),"")</f>
        <v/>
      </c>
      <c r="BS28" s="17"/>
      <c r="BT28" s="2"/>
      <c r="BV28" s="15">
        <f t="shared" si="31"/>
        <v>40838</v>
      </c>
      <c r="BW28" s="15">
        <f t="shared" si="16"/>
        <v>22</v>
      </c>
      <c r="BX28" s="15" t="str">
        <f t="shared" si="9"/>
        <v>土</v>
      </c>
      <c r="BZ28" s="3" t="str">
        <f>IF(ISNA(INDEX(表紙!$R$3:$R$40,MATCH(BV28,表紙!$U$3:$U$40,0),1))=FALSE,INDEX(表紙!$R$3:$R$40,MATCH(BV28,表紙!$U$3:$U$40,0),1),"")</f>
        <v/>
      </c>
      <c r="CA28" s="17"/>
      <c r="CB28" s="2"/>
      <c r="CD28" s="15">
        <f t="shared" si="32"/>
        <v>40869</v>
      </c>
      <c r="CE28" s="15">
        <f t="shared" si="33"/>
        <v>22</v>
      </c>
      <c r="CF28" s="15" t="str">
        <f t="shared" si="10"/>
        <v>火</v>
      </c>
      <c r="CH28" s="3" t="str">
        <f>IF(ISNA(INDEX(表紙!$R$3:$R$40,MATCH(CD28,表紙!$U$3:$U$40,0),1))=FALSE,INDEX(表紙!$R$3:$R$40,MATCH(CD28,表紙!$U$3:$U$40,0),1),"")</f>
        <v/>
      </c>
      <c r="CI28" s="17"/>
      <c r="CJ28" s="2"/>
      <c r="CL28" s="15">
        <f t="shared" si="34"/>
        <v>40899</v>
      </c>
      <c r="CM28" s="15">
        <f t="shared" si="35"/>
        <v>22</v>
      </c>
      <c r="CN28" s="15" t="str">
        <f t="shared" si="11"/>
        <v>木</v>
      </c>
      <c r="CP28" s="3" t="str">
        <f>IF(ISNA(INDEX(表紙!$R$3:$R$40,MATCH(CL28,表紙!$U$3:$U$40,0),1))=FALSE,INDEX(表紙!$R$3:$R$40,MATCH(CL28,表紙!$U$3:$U$40,0),1),"")</f>
        <v/>
      </c>
      <c r="CQ28" s="17"/>
      <c r="CR28" s="2"/>
    </row>
    <row r="29" spans="2:96" s="16" customFormat="1" ht="23.25" customHeight="1" thickTop="1" thickBot="1">
      <c r="B29" s="15">
        <f t="shared" si="17"/>
        <v>40566</v>
      </c>
      <c r="C29" s="15">
        <f t="shared" si="12"/>
        <v>23</v>
      </c>
      <c r="D29" s="15" t="str">
        <f t="shared" si="0"/>
        <v>日</v>
      </c>
      <c r="F29" s="3" t="str">
        <f>IF(ISNA(INDEX(表紙!$R$3:$R$40,MATCH(B29,表紙!$U$3:$U$40,0),1))=FALSE,INDEX(表紙!$R$3:$R$40,MATCH(B29,表紙!$U$3:$U$40,0),1),"")</f>
        <v/>
      </c>
      <c r="G29" s="17"/>
      <c r="H29" s="2"/>
      <c r="J29" s="15">
        <f t="shared" si="18"/>
        <v>40597</v>
      </c>
      <c r="K29" s="15">
        <f t="shared" si="13"/>
        <v>23</v>
      </c>
      <c r="L29" s="15" t="str">
        <f t="shared" si="1"/>
        <v>水</v>
      </c>
      <c r="N29" s="3" t="str">
        <f>IF(ISNA(INDEX(表紙!$R$3:$R$40,MATCH(J29,表紙!$U$3:$U$40,0),1))=FALSE,INDEX(表紙!$R$3:$R$40,MATCH(J29,表紙!$U$3:$U$40,0),1),"")</f>
        <v/>
      </c>
      <c r="O29" s="17"/>
      <c r="P29" s="2"/>
      <c r="R29" s="15">
        <f t="shared" si="19"/>
        <v>40625</v>
      </c>
      <c r="S29" s="15">
        <f t="shared" si="14"/>
        <v>23</v>
      </c>
      <c r="T29" s="15" t="str">
        <f t="shared" si="2"/>
        <v>水</v>
      </c>
      <c r="V29" s="3" t="str">
        <f>IF(ISNA(INDEX(表紙!$R$3:$R$40,MATCH(R29,表紙!$U$3:$U$40,0),1))=FALSE,INDEX(表紙!$R$3:$R$40,MATCH(R29,表紙!$U$3:$U$40,0),1),"")</f>
        <v/>
      </c>
      <c r="W29" s="17"/>
      <c r="X29" s="2"/>
      <c r="Z29" s="15">
        <f t="shared" si="20"/>
        <v>40656</v>
      </c>
      <c r="AA29" s="15">
        <f t="shared" si="21"/>
        <v>23</v>
      </c>
      <c r="AB29" s="15" t="str">
        <f t="shared" si="3"/>
        <v>土</v>
      </c>
      <c r="AD29" s="3" t="str">
        <f>IF(ISNA(INDEX(表紙!$R$3:$R$40,MATCH(Z29,表紙!$U$3:$U$40,0),1))=FALSE,INDEX(表紙!$R$3:$R$40,MATCH(Z29,表紙!$U$3:$U$40,0),1),"")</f>
        <v/>
      </c>
      <c r="AE29" s="17"/>
      <c r="AF29" s="2"/>
      <c r="AH29" s="15">
        <f t="shared" si="22"/>
        <v>40686</v>
      </c>
      <c r="AI29" s="15">
        <f t="shared" si="23"/>
        <v>23</v>
      </c>
      <c r="AJ29" s="15" t="str">
        <f t="shared" si="4"/>
        <v>月</v>
      </c>
      <c r="AL29" s="3" t="str">
        <f>IF(ISNA(INDEX(表紙!$R$3:$R$40,MATCH(AH29,表紙!$U$3:$U$40,0),1))=FALSE,INDEX(表紙!$R$3:$R$40,MATCH(AH29,表紙!$U$3:$U$40,0),1),"")</f>
        <v/>
      </c>
      <c r="AM29" s="17"/>
      <c r="AN29" s="2"/>
      <c r="AP29" s="15">
        <f t="shared" si="24"/>
        <v>40717</v>
      </c>
      <c r="AQ29" s="15">
        <f t="shared" si="15"/>
        <v>23</v>
      </c>
      <c r="AR29" s="15" t="str">
        <f t="shared" si="5"/>
        <v>木</v>
      </c>
      <c r="AT29" s="3" t="str">
        <f>IF(ISNA(INDEX(表紙!$R$3:$R$40,MATCH(AP29,表紙!$U$3:$U$40,0),1))=FALSE,INDEX(表紙!$R$3:$R$40,MATCH(AP29,表紙!$U$3:$U$40,0),1),"")</f>
        <v/>
      </c>
      <c r="AU29" s="17"/>
      <c r="AV29" s="2"/>
      <c r="AX29" s="15">
        <f t="shared" si="25"/>
        <v>40747</v>
      </c>
      <c r="AY29" s="15">
        <f t="shared" si="26"/>
        <v>23</v>
      </c>
      <c r="AZ29" s="15" t="str">
        <f t="shared" si="6"/>
        <v>土</v>
      </c>
      <c r="BB29" s="3" t="str">
        <f>IF(ISNA(INDEX(表紙!$R$3:$R$40,MATCH(AX29,表紙!$U$3:$U$40,0),1))=FALSE,INDEX(表紙!$R$3:$R$40,MATCH(AX29,表紙!$U$3:$U$40,0),1),"")</f>
        <v/>
      </c>
      <c r="BC29" s="17"/>
      <c r="BD29" s="2"/>
      <c r="BF29" s="15">
        <f t="shared" si="27"/>
        <v>40778</v>
      </c>
      <c r="BG29" s="15">
        <f t="shared" si="28"/>
        <v>23</v>
      </c>
      <c r="BH29" s="15" t="str">
        <f t="shared" si="7"/>
        <v>火</v>
      </c>
      <c r="BJ29" s="3" t="str">
        <f>IF(ISNA(INDEX(表紙!$R$3:$R$40,MATCH(BF29,表紙!$U$3:$U$40,0),1))=FALSE,INDEX(表紙!$R$3:$R$40,MATCH(BF29,表紙!$U$3:$U$40,0),1),"")</f>
        <v/>
      </c>
      <c r="BK29" s="17"/>
      <c r="BL29" s="2"/>
      <c r="BN29" s="15">
        <f t="shared" si="29"/>
        <v>40809</v>
      </c>
      <c r="BO29" s="15">
        <f t="shared" si="30"/>
        <v>23</v>
      </c>
      <c r="BP29" s="15" t="str">
        <f t="shared" si="8"/>
        <v>金</v>
      </c>
      <c r="BR29" s="3" t="str">
        <f>IF(ISNA(INDEX(表紙!$R$3:$R$40,MATCH(BN29,表紙!$U$3:$U$40,0),1))=FALSE,INDEX(表紙!$R$3:$R$40,MATCH(BN29,表紙!$U$3:$U$40,0),1),"")</f>
        <v/>
      </c>
      <c r="BS29" s="17"/>
      <c r="BT29" s="2"/>
      <c r="BV29" s="15">
        <f t="shared" si="31"/>
        <v>40839</v>
      </c>
      <c r="BW29" s="15">
        <f t="shared" si="16"/>
        <v>23</v>
      </c>
      <c r="BX29" s="15" t="str">
        <f t="shared" si="9"/>
        <v>日</v>
      </c>
      <c r="BZ29" s="3" t="str">
        <f>IF(ISNA(INDEX(表紙!$R$3:$R$40,MATCH(BV29,表紙!$U$3:$U$40,0),1))=FALSE,INDEX(表紙!$R$3:$R$40,MATCH(BV29,表紙!$U$3:$U$40,0),1),"")</f>
        <v/>
      </c>
      <c r="CA29" s="17"/>
      <c r="CB29" s="2"/>
      <c r="CD29" s="15">
        <f t="shared" si="32"/>
        <v>40870</v>
      </c>
      <c r="CE29" s="15">
        <f t="shared" si="33"/>
        <v>23</v>
      </c>
      <c r="CF29" s="15" t="str">
        <f t="shared" si="10"/>
        <v>水</v>
      </c>
      <c r="CH29" s="3" t="str">
        <f>IF(ISNA(INDEX(表紙!$R$3:$R$40,MATCH(CD29,表紙!$U$3:$U$40,0),1))=FALSE,INDEX(表紙!$R$3:$R$40,MATCH(CD29,表紙!$U$3:$U$40,0),1),"")</f>
        <v/>
      </c>
      <c r="CI29" s="17"/>
      <c r="CJ29" s="2"/>
      <c r="CL29" s="15">
        <f t="shared" si="34"/>
        <v>40900</v>
      </c>
      <c r="CM29" s="15">
        <f t="shared" si="35"/>
        <v>23</v>
      </c>
      <c r="CN29" s="15" t="str">
        <f t="shared" si="11"/>
        <v>金</v>
      </c>
      <c r="CP29" s="3" t="str">
        <f>IF(ISNA(INDEX(表紙!$R$3:$R$40,MATCH(CL29,表紙!$U$3:$U$40,0),1))=FALSE,INDEX(表紙!$R$3:$R$40,MATCH(CL29,表紙!$U$3:$U$40,0),1),"")</f>
        <v/>
      </c>
      <c r="CQ29" s="17"/>
      <c r="CR29" s="2"/>
    </row>
    <row r="30" spans="2:96" s="16" customFormat="1" ht="23.25" customHeight="1" thickTop="1" thickBot="1">
      <c r="B30" s="15">
        <f t="shared" si="17"/>
        <v>40567</v>
      </c>
      <c r="C30" s="15">
        <f t="shared" si="12"/>
        <v>24</v>
      </c>
      <c r="D30" s="15" t="str">
        <f t="shared" si="0"/>
        <v>月</v>
      </c>
      <c r="F30" s="3" t="str">
        <f>IF(ISNA(INDEX(表紙!$R$3:$R$40,MATCH(B30,表紙!$U$3:$U$40,0),1))=FALSE,INDEX(表紙!$R$3:$R$40,MATCH(B30,表紙!$U$3:$U$40,0),1),"")</f>
        <v/>
      </c>
      <c r="G30" s="17"/>
      <c r="H30" s="2"/>
      <c r="J30" s="15">
        <f t="shared" si="18"/>
        <v>40598</v>
      </c>
      <c r="K30" s="15">
        <f t="shared" si="13"/>
        <v>24</v>
      </c>
      <c r="L30" s="15" t="str">
        <f t="shared" si="1"/>
        <v>木</v>
      </c>
      <c r="N30" s="3" t="str">
        <f>IF(ISNA(INDEX(表紙!$R$3:$R$40,MATCH(J30,表紙!$U$3:$U$40,0),1))=FALSE,INDEX(表紙!$R$3:$R$40,MATCH(J30,表紙!$U$3:$U$40,0),1),"")</f>
        <v/>
      </c>
      <c r="O30" s="17"/>
      <c r="P30" s="2"/>
      <c r="R30" s="15">
        <f t="shared" si="19"/>
        <v>40626</v>
      </c>
      <c r="S30" s="15">
        <f t="shared" si="14"/>
        <v>24</v>
      </c>
      <c r="T30" s="15" t="str">
        <f t="shared" si="2"/>
        <v>木</v>
      </c>
      <c r="V30" s="3" t="str">
        <f>IF(ISNA(INDEX(表紙!$R$3:$R$40,MATCH(R30,表紙!$U$3:$U$40,0),1))=FALSE,INDEX(表紙!$R$3:$R$40,MATCH(R30,表紙!$U$3:$U$40,0),1),"")</f>
        <v/>
      </c>
      <c r="W30" s="17"/>
      <c r="X30" s="2"/>
      <c r="Z30" s="15">
        <f t="shared" si="20"/>
        <v>40657</v>
      </c>
      <c r="AA30" s="15">
        <f t="shared" si="21"/>
        <v>24</v>
      </c>
      <c r="AB30" s="15" t="str">
        <f t="shared" si="3"/>
        <v>日</v>
      </c>
      <c r="AD30" s="3" t="str">
        <f>IF(ISNA(INDEX(表紙!$R$3:$R$40,MATCH(Z30,表紙!$U$3:$U$40,0),1))=FALSE,INDEX(表紙!$R$3:$R$40,MATCH(Z30,表紙!$U$3:$U$40,0),1),"")</f>
        <v/>
      </c>
      <c r="AE30" s="17"/>
      <c r="AF30" s="2"/>
      <c r="AH30" s="15">
        <f t="shared" si="22"/>
        <v>40687</v>
      </c>
      <c r="AI30" s="15">
        <f t="shared" si="23"/>
        <v>24</v>
      </c>
      <c r="AJ30" s="15" t="str">
        <f t="shared" si="4"/>
        <v>火</v>
      </c>
      <c r="AL30" s="3" t="str">
        <f>IF(ISNA(INDEX(表紙!$R$3:$R$40,MATCH(AH30,表紙!$U$3:$U$40,0),1))=FALSE,INDEX(表紙!$R$3:$R$40,MATCH(AH30,表紙!$U$3:$U$40,0),1),"")</f>
        <v/>
      </c>
      <c r="AM30" s="17"/>
      <c r="AN30" s="2"/>
      <c r="AP30" s="15">
        <f t="shared" si="24"/>
        <v>40718</v>
      </c>
      <c r="AQ30" s="15">
        <f t="shared" si="15"/>
        <v>24</v>
      </c>
      <c r="AR30" s="15" t="str">
        <f t="shared" si="5"/>
        <v>金</v>
      </c>
      <c r="AT30" s="3" t="str">
        <f>IF(ISNA(INDEX(表紙!$R$3:$R$40,MATCH(AP30,表紙!$U$3:$U$40,0),1))=FALSE,INDEX(表紙!$R$3:$R$40,MATCH(AP30,表紙!$U$3:$U$40,0),1),"")</f>
        <v/>
      </c>
      <c r="AU30" s="17"/>
      <c r="AV30" s="2"/>
      <c r="AX30" s="15">
        <f t="shared" si="25"/>
        <v>40748</v>
      </c>
      <c r="AY30" s="15">
        <f t="shared" si="26"/>
        <v>24</v>
      </c>
      <c r="AZ30" s="15" t="str">
        <f t="shared" si="6"/>
        <v>日</v>
      </c>
      <c r="BB30" s="3" t="str">
        <f>IF(ISNA(INDEX(表紙!$R$3:$R$40,MATCH(AX30,表紙!$U$3:$U$40,0),1))=FALSE,INDEX(表紙!$R$3:$R$40,MATCH(AX30,表紙!$U$3:$U$40,0),1),"")</f>
        <v/>
      </c>
      <c r="BC30" s="17"/>
      <c r="BD30" s="2"/>
      <c r="BF30" s="15">
        <f t="shared" si="27"/>
        <v>40779</v>
      </c>
      <c r="BG30" s="15">
        <f t="shared" si="28"/>
        <v>24</v>
      </c>
      <c r="BH30" s="15" t="str">
        <f t="shared" si="7"/>
        <v>水</v>
      </c>
      <c r="BJ30" s="3" t="str">
        <f>IF(ISNA(INDEX(表紙!$R$3:$R$40,MATCH(BF30,表紙!$U$3:$U$40,0),1))=FALSE,INDEX(表紙!$R$3:$R$40,MATCH(BF30,表紙!$U$3:$U$40,0),1),"")</f>
        <v/>
      </c>
      <c r="BK30" s="17"/>
      <c r="BL30" s="2"/>
      <c r="BN30" s="15">
        <f t="shared" si="29"/>
        <v>40810</v>
      </c>
      <c r="BO30" s="15">
        <f t="shared" si="30"/>
        <v>24</v>
      </c>
      <c r="BP30" s="15" t="str">
        <f t="shared" si="8"/>
        <v>土</v>
      </c>
      <c r="BR30" s="3" t="str">
        <f>IF(ISNA(INDEX(表紙!$R$3:$R$40,MATCH(BN30,表紙!$U$3:$U$40,0),1))=FALSE,INDEX(表紙!$R$3:$R$40,MATCH(BN30,表紙!$U$3:$U$40,0),1),"")</f>
        <v/>
      </c>
      <c r="BS30" s="17"/>
      <c r="BT30" s="2"/>
      <c r="BV30" s="15">
        <f t="shared" si="31"/>
        <v>40840</v>
      </c>
      <c r="BW30" s="15">
        <f t="shared" si="16"/>
        <v>24</v>
      </c>
      <c r="BX30" s="15" t="str">
        <f t="shared" si="9"/>
        <v>月</v>
      </c>
      <c r="BZ30" s="3" t="str">
        <f>IF(ISNA(INDEX(表紙!$R$3:$R$40,MATCH(BV30,表紙!$U$3:$U$40,0),1))=FALSE,INDEX(表紙!$R$3:$R$40,MATCH(BV30,表紙!$U$3:$U$40,0),1),"")</f>
        <v/>
      </c>
      <c r="CA30" s="17"/>
      <c r="CB30" s="2"/>
      <c r="CD30" s="15">
        <f t="shared" si="32"/>
        <v>40871</v>
      </c>
      <c r="CE30" s="15">
        <f t="shared" si="33"/>
        <v>24</v>
      </c>
      <c r="CF30" s="15" t="str">
        <f t="shared" si="10"/>
        <v>木</v>
      </c>
      <c r="CH30" s="3" t="str">
        <f>IF(ISNA(INDEX(表紙!$R$3:$R$40,MATCH(CD30,表紙!$U$3:$U$40,0),1))=FALSE,INDEX(表紙!$R$3:$R$40,MATCH(CD30,表紙!$U$3:$U$40,0),1),"")</f>
        <v/>
      </c>
      <c r="CI30" s="17"/>
      <c r="CJ30" s="2"/>
      <c r="CL30" s="15">
        <f t="shared" si="34"/>
        <v>40901</v>
      </c>
      <c r="CM30" s="15">
        <f t="shared" si="35"/>
        <v>24</v>
      </c>
      <c r="CN30" s="15" t="str">
        <f t="shared" si="11"/>
        <v>土</v>
      </c>
      <c r="CP30" s="3" t="str">
        <f>IF(ISNA(INDEX(表紙!$R$3:$R$40,MATCH(CL30,表紙!$U$3:$U$40,0),1))=FALSE,INDEX(表紙!$R$3:$R$40,MATCH(CL30,表紙!$U$3:$U$40,0),1),"")</f>
        <v/>
      </c>
      <c r="CQ30" s="17"/>
      <c r="CR30" s="2"/>
    </row>
    <row r="31" spans="2:96" s="16" customFormat="1" ht="23.25" customHeight="1" thickTop="1" thickBot="1">
      <c r="B31" s="15">
        <f t="shared" si="17"/>
        <v>40568</v>
      </c>
      <c r="C31" s="15">
        <f t="shared" si="12"/>
        <v>25</v>
      </c>
      <c r="D31" s="15" t="str">
        <f t="shared" si="0"/>
        <v>火</v>
      </c>
      <c r="F31" s="3" t="str">
        <f>IF(ISNA(INDEX(表紙!$R$3:$R$40,MATCH(B31,表紙!$U$3:$U$40,0),1))=FALSE,INDEX(表紙!$R$3:$R$40,MATCH(B31,表紙!$U$3:$U$40,0),1),"")</f>
        <v/>
      </c>
      <c r="G31" s="17"/>
      <c r="H31" s="2"/>
      <c r="J31" s="15">
        <f t="shared" si="18"/>
        <v>40599</v>
      </c>
      <c r="K31" s="15">
        <f t="shared" si="13"/>
        <v>25</v>
      </c>
      <c r="L31" s="15" t="str">
        <f t="shared" si="1"/>
        <v>金</v>
      </c>
      <c r="N31" s="3" t="str">
        <f>IF(ISNA(INDEX(表紙!$R$3:$R$40,MATCH(J31,表紙!$U$3:$U$40,0),1))=FALSE,INDEX(表紙!$R$3:$R$40,MATCH(J31,表紙!$U$3:$U$40,0),1),"")</f>
        <v/>
      </c>
      <c r="O31" s="17"/>
      <c r="P31" s="2"/>
      <c r="R31" s="15">
        <f t="shared" si="19"/>
        <v>40627</v>
      </c>
      <c r="S31" s="15">
        <f t="shared" si="14"/>
        <v>25</v>
      </c>
      <c r="T31" s="15" t="str">
        <f t="shared" si="2"/>
        <v>金</v>
      </c>
      <c r="V31" s="3" t="str">
        <f>IF(ISNA(INDEX(表紙!$R$3:$R$40,MATCH(R31,表紙!$U$3:$U$40,0),1))=FALSE,INDEX(表紙!$R$3:$R$40,MATCH(R31,表紙!$U$3:$U$40,0),1),"")</f>
        <v/>
      </c>
      <c r="W31" s="17"/>
      <c r="X31" s="2"/>
      <c r="Z31" s="15">
        <f t="shared" si="20"/>
        <v>40658</v>
      </c>
      <c r="AA31" s="15">
        <f t="shared" si="21"/>
        <v>25</v>
      </c>
      <c r="AB31" s="15" t="str">
        <f t="shared" si="3"/>
        <v>月</v>
      </c>
      <c r="AD31" s="3" t="str">
        <f>IF(ISNA(INDEX(表紙!$R$3:$R$40,MATCH(Z31,表紙!$U$3:$U$40,0),1))=FALSE,INDEX(表紙!$R$3:$R$40,MATCH(Z31,表紙!$U$3:$U$40,0),1),"")</f>
        <v/>
      </c>
      <c r="AE31" s="17"/>
      <c r="AF31" s="2"/>
      <c r="AH31" s="15">
        <f t="shared" si="22"/>
        <v>40688</v>
      </c>
      <c r="AI31" s="15">
        <f t="shared" si="23"/>
        <v>25</v>
      </c>
      <c r="AJ31" s="15" t="str">
        <f t="shared" si="4"/>
        <v>水</v>
      </c>
      <c r="AL31" s="3" t="str">
        <f>IF(ISNA(INDEX(表紙!$R$3:$R$40,MATCH(AH31,表紙!$U$3:$U$40,0),1))=FALSE,INDEX(表紙!$R$3:$R$40,MATCH(AH31,表紙!$U$3:$U$40,0),1),"")</f>
        <v/>
      </c>
      <c r="AM31" s="17"/>
      <c r="AN31" s="2"/>
      <c r="AP31" s="15">
        <f t="shared" si="24"/>
        <v>40719</v>
      </c>
      <c r="AQ31" s="15">
        <f t="shared" si="15"/>
        <v>25</v>
      </c>
      <c r="AR31" s="15" t="str">
        <f t="shared" si="5"/>
        <v>土</v>
      </c>
      <c r="AT31" s="3" t="str">
        <f>IF(ISNA(INDEX(表紙!$R$3:$R$40,MATCH(AP31,表紙!$U$3:$U$40,0),1))=FALSE,INDEX(表紙!$R$3:$R$40,MATCH(AP31,表紙!$U$3:$U$40,0),1),"")</f>
        <v/>
      </c>
      <c r="AU31" s="17"/>
      <c r="AV31" s="2"/>
      <c r="AX31" s="15">
        <f t="shared" si="25"/>
        <v>40749</v>
      </c>
      <c r="AY31" s="15">
        <f t="shared" si="26"/>
        <v>25</v>
      </c>
      <c r="AZ31" s="15" t="str">
        <f t="shared" si="6"/>
        <v>月</v>
      </c>
      <c r="BB31" s="3" t="str">
        <f>IF(ISNA(INDEX(表紙!$R$3:$R$40,MATCH(AX31,表紙!$U$3:$U$40,0),1))=FALSE,INDEX(表紙!$R$3:$R$40,MATCH(AX31,表紙!$U$3:$U$40,0),1),"")</f>
        <v/>
      </c>
      <c r="BC31" s="17"/>
      <c r="BD31" s="2"/>
      <c r="BF31" s="15">
        <f t="shared" si="27"/>
        <v>40780</v>
      </c>
      <c r="BG31" s="15">
        <f t="shared" si="28"/>
        <v>25</v>
      </c>
      <c r="BH31" s="15" t="str">
        <f t="shared" si="7"/>
        <v>木</v>
      </c>
      <c r="BJ31" s="3" t="str">
        <f>IF(ISNA(INDEX(表紙!$R$3:$R$40,MATCH(BF31,表紙!$U$3:$U$40,0),1))=FALSE,INDEX(表紙!$R$3:$R$40,MATCH(BF31,表紙!$U$3:$U$40,0),1),"")</f>
        <v/>
      </c>
      <c r="BK31" s="17"/>
      <c r="BL31" s="2"/>
      <c r="BN31" s="15">
        <f t="shared" si="29"/>
        <v>40811</v>
      </c>
      <c r="BO31" s="15">
        <f t="shared" si="30"/>
        <v>25</v>
      </c>
      <c r="BP31" s="15" t="str">
        <f t="shared" si="8"/>
        <v>日</v>
      </c>
      <c r="BR31" s="3" t="str">
        <f>IF(ISNA(INDEX(表紙!$R$3:$R$40,MATCH(BN31,表紙!$U$3:$U$40,0),1))=FALSE,INDEX(表紙!$R$3:$R$40,MATCH(BN31,表紙!$U$3:$U$40,0),1),"")</f>
        <v/>
      </c>
      <c r="BS31" s="17"/>
      <c r="BT31" s="2"/>
      <c r="BV31" s="15">
        <f t="shared" si="31"/>
        <v>40841</v>
      </c>
      <c r="BW31" s="15">
        <f t="shared" si="16"/>
        <v>25</v>
      </c>
      <c r="BX31" s="15" t="str">
        <f t="shared" si="9"/>
        <v>火</v>
      </c>
      <c r="BZ31" s="3" t="str">
        <f>IF(ISNA(INDEX(表紙!$R$3:$R$40,MATCH(BV31,表紙!$U$3:$U$40,0),1))=FALSE,INDEX(表紙!$R$3:$R$40,MATCH(BV31,表紙!$U$3:$U$40,0),1),"")</f>
        <v/>
      </c>
      <c r="CA31" s="17"/>
      <c r="CB31" s="2"/>
      <c r="CD31" s="15">
        <f t="shared" si="32"/>
        <v>40872</v>
      </c>
      <c r="CE31" s="15">
        <f t="shared" si="33"/>
        <v>25</v>
      </c>
      <c r="CF31" s="15" t="str">
        <f t="shared" si="10"/>
        <v>金</v>
      </c>
      <c r="CH31" s="3" t="str">
        <f>IF(ISNA(INDEX(表紙!$R$3:$R$40,MATCH(CD31,表紙!$U$3:$U$40,0),1))=FALSE,INDEX(表紙!$R$3:$R$40,MATCH(CD31,表紙!$U$3:$U$40,0),1),"")</f>
        <v/>
      </c>
      <c r="CI31" s="17"/>
      <c r="CJ31" s="2"/>
      <c r="CL31" s="15">
        <f t="shared" si="34"/>
        <v>40902</v>
      </c>
      <c r="CM31" s="15">
        <f t="shared" si="35"/>
        <v>25</v>
      </c>
      <c r="CN31" s="15" t="str">
        <f t="shared" si="11"/>
        <v>日</v>
      </c>
      <c r="CP31" s="3" t="str">
        <f>IF(ISNA(INDEX(表紙!$R$3:$R$40,MATCH(CL31,表紙!$U$3:$U$40,0),1))=FALSE,INDEX(表紙!$R$3:$R$40,MATCH(CL31,表紙!$U$3:$U$40,0),1),"")</f>
        <v/>
      </c>
      <c r="CQ31" s="17"/>
      <c r="CR31" s="2"/>
    </row>
    <row r="32" spans="2:96" s="16" customFormat="1" ht="23.25" customHeight="1" thickTop="1" thickBot="1">
      <c r="B32" s="15">
        <f t="shared" si="17"/>
        <v>40569</v>
      </c>
      <c r="C32" s="15">
        <f t="shared" si="12"/>
        <v>26</v>
      </c>
      <c r="D32" s="15" t="str">
        <f t="shared" si="0"/>
        <v>水</v>
      </c>
      <c r="F32" s="3" t="str">
        <f>IF(ISNA(INDEX(表紙!$R$3:$R$40,MATCH(B32,表紙!$U$3:$U$40,0),1))=FALSE,INDEX(表紙!$R$3:$R$40,MATCH(B32,表紙!$U$3:$U$40,0),1),"")</f>
        <v/>
      </c>
      <c r="G32" s="17"/>
      <c r="H32" s="2"/>
      <c r="J32" s="15">
        <f t="shared" si="18"/>
        <v>40600</v>
      </c>
      <c r="K32" s="15">
        <f t="shared" si="13"/>
        <v>26</v>
      </c>
      <c r="L32" s="15" t="str">
        <f t="shared" si="1"/>
        <v>土</v>
      </c>
      <c r="N32" s="3" t="str">
        <f>IF(ISNA(INDEX(表紙!$R$3:$R$40,MATCH(J32,表紙!$U$3:$U$40,0),1))=FALSE,INDEX(表紙!$R$3:$R$40,MATCH(J32,表紙!$U$3:$U$40,0),1),"")</f>
        <v/>
      </c>
      <c r="O32" s="17"/>
      <c r="P32" s="2"/>
      <c r="R32" s="15">
        <f t="shared" si="19"/>
        <v>40628</v>
      </c>
      <c r="S32" s="15">
        <f t="shared" si="14"/>
        <v>26</v>
      </c>
      <c r="T32" s="15" t="str">
        <f t="shared" si="2"/>
        <v>土</v>
      </c>
      <c r="V32" s="3" t="str">
        <f>IF(ISNA(INDEX(表紙!$R$3:$R$40,MATCH(R32,表紙!$U$3:$U$40,0),1))=FALSE,INDEX(表紙!$R$3:$R$40,MATCH(R32,表紙!$U$3:$U$40,0),1),"")</f>
        <v/>
      </c>
      <c r="W32" s="17"/>
      <c r="X32" s="2"/>
      <c r="Z32" s="15">
        <f t="shared" si="20"/>
        <v>40659</v>
      </c>
      <c r="AA32" s="15">
        <f t="shared" si="21"/>
        <v>26</v>
      </c>
      <c r="AB32" s="15" t="str">
        <f t="shared" si="3"/>
        <v>火</v>
      </c>
      <c r="AD32" s="3" t="str">
        <f>IF(ISNA(INDEX(表紙!$R$3:$R$40,MATCH(Z32,表紙!$U$3:$U$40,0),1))=FALSE,INDEX(表紙!$R$3:$R$40,MATCH(Z32,表紙!$U$3:$U$40,0),1),"")</f>
        <v/>
      </c>
      <c r="AE32" s="17"/>
      <c r="AF32" s="2"/>
      <c r="AH32" s="15">
        <f t="shared" si="22"/>
        <v>40689</v>
      </c>
      <c r="AI32" s="15">
        <f t="shared" si="23"/>
        <v>26</v>
      </c>
      <c r="AJ32" s="15" t="str">
        <f t="shared" si="4"/>
        <v>木</v>
      </c>
      <c r="AL32" s="3" t="str">
        <f>IF(ISNA(INDEX(表紙!$R$3:$R$40,MATCH(AH32,表紙!$U$3:$U$40,0),1))=FALSE,INDEX(表紙!$R$3:$R$40,MATCH(AH32,表紙!$U$3:$U$40,0),1),"")</f>
        <v/>
      </c>
      <c r="AM32" s="17"/>
      <c r="AN32" s="2"/>
      <c r="AP32" s="15">
        <f t="shared" si="24"/>
        <v>40720</v>
      </c>
      <c r="AQ32" s="15">
        <f t="shared" si="15"/>
        <v>26</v>
      </c>
      <c r="AR32" s="15" t="str">
        <f t="shared" si="5"/>
        <v>日</v>
      </c>
      <c r="AT32" s="3" t="str">
        <f>IF(ISNA(INDEX(表紙!$R$3:$R$40,MATCH(AP32,表紙!$U$3:$U$40,0),1))=FALSE,INDEX(表紙!$R$3:$R$40,MATCH(AP32,表紙!$U$3:$U$40,0),1),"")</f>
        <v/>
      </c>
      <c r="AU32" s="17"/>
      <c r="AV32" s="2"/>
      <c r="AX32" s="15">
        <f t="shared" si="25"/>
        <v>40750</v>
      </c>
      <c r="AY32" s="15">
        <f t="shared" si="26"/>
        <v>26</v>
      </c>
      <c r="AZ32" s="15" t="str">
        <f t="shared" si="6"/>
        <v>火</v>
      </c>
      <c r="BB32" s="3" t="str">
        <f>IF(ISNA(INDEX(表紙!$R$3:$R$40,MATCH(AX32,表紙!$U$3:$U$40,0),1))=FALSE,INDEX(表紙!$R$3:$R$40,MATCH(AX32,表紙!$U$3:$U$40,0),1),"")</f>
        <v/>
      </c>
      <c r="BC32" s="17"/>
      <c r="BD32" s="2"/>
      <c r="BF32" s="15">
        <f t="shared" si="27"/>
        <v>40781</v>
      </c>
      <c r="BG32" s="15">
        <f t="shared" si="28"/>
        <v>26</v>
      </c>
      <c r="BH32" s="15" t="str">
        <f t="shared" si="7"/>
        <v>金</v>
      </c>
      <c r="BJ32" s="3" t="str">
        <f>IF(ISNA(INDEX(表紙!$R$3:$R$40,MATCH(BF32,表紙!$U$3:$U$40,0),1))=FALSE,INDEX(表紙!$R$3:$R$40,MATCH(BF32,表紙!$U$3:$U$40,0),1),"")</f>
        <v/>
      </c>
      <c r="BK32" s="17"/>
      <c r="BL32" s="2"/>
      <c r="BN32" s="15">
        <f t="shared" si="29"/>
        <v>40812</v>
      </c>
      <c r="BO32" s="15">
        <f t="shared" si="30"/>
        <v>26</v>
      </c>
      <c r="BP32" s="15" t="str">
        <f t="shared" si="8"/>
        <v>月</v>
      </c>
      <c r="BR32" s="3" t="str">
        <f>IF(ISNA(INDEX(表紙!$R$3:$R$40,MATCH(BN32,表紙!$U$3:$U$40,0),1))=FALSE,INDEX(表紙!$R$3:$R$40,MATCH(BN32,表紙!$U$3:$U$40,0),1),"")</f>
        <v/>
      </c>
      <c r="BS32" s="17"/>
      <c r="BT32" s="2"/>
      <c r="BV32" s="15">
        <f t="shared" si="31"/>
        <v>40842</v>
      </c>
      <c r="BW32" s="15">
        <f t="shared" si="16"/>
        <v>26</v>
      </c>
      <c r="BX32" s="15" t="str">
        <f t="shared" si="9"/>
        <v>水</v>
      </c>
      <c r="BZ32" s="3" t="str">
        <f>IF(ISNA(INDEX(表紙!$R$3:$R$40,MATCH(BV32,表紙!$U$3:$U$40,0),1))=FALSE,INDEX(表紙!$R$3:$R$40,MATCH(BV32,表紙!$U$3:$U$40,0),1),"")</f>
        <v/>
      </c>
      <c r="CA32" s="17"/>
      <c r="CB32" s="2"/>
      <c r="CD32" s="15">
        <f t="shared" si="32"/>
        <v>40873</v>
      </c>
      <c r="CE32" s="15">
        <f t="shared" si="33"/>
        <v>26</v>
      </c>
      <c r="CF32" s="15" t="str">
        <f t="shared" si="10"/>
        <v>土</v>
      </c>
      <c r="CH32" s="3" t="str">
        <f>IF(ISNA(INDEX(表紙!$R$3:$R$40,MATCH(CD32,表紙!$U$3:$U$40,0),1))=FALSE,INDEX(表紙!$R$3:$R$40,MATCH(CD32,表紙!$U$3:$U$40,0),1),"")</f>
        <v/>
      </c>
      <c r="CI32" s="17"/>
      <c r="CJ32" s="2"/>
      <c r="CL32" s="15">
        <f t="shared" si="34"/>
        <v>40903</v>
      </c>
      <c r="CM32" s="15">
        <f t="shared" si="35"/>
        <v>26</v>
      </c>
      <c r="CN32" s="15" t="str">
        <f t="shared" si="11"/>
        <v>月</v>
      </c>
      <c r="CP32" s="3" t="str">
        <f>IF(ISNA(INDEX(表紙!$R$3:$R$40,MATCH(CL32,表紙!$U$3:$U$40,0),1))=FALSE,INDEX(表紙!$R$3:$R$40,MATCH(CL32,表紙!$U$3:$U$40,0),1),"")</f>
        <v/>
      </c>
      <c r="CQ32" s="17"/>
      <c r="CR32" s="2"/>
    </row>
    <row r="33" spans="2:96" s="16" customFormat="1" ht="23.25" customHeight="1" thickTop="1" thickBot="1">
      <c r="B33" s="15">
        <f t="shared" si="17"/>
        <v>40570</v>
      </c>
      <c r="C33" s="15">
        <f t="shared" si="12"/>
        <v>27</v>
      </c>
      <c r="D33" s="15" t="str">
        <f t="shared" si="0"/>
        <v>木</v>
      </c>
      <c r="F33" s="3" t="str">
        <f>IF(ISNA(INDEX(表紙!$R$3:$R$40,MATCH(B33,表紙!$U$3:$U$40,0),1))=FALSE,INDEX(表紙!$R$3:$R$40,MATCH(B33,表紙!$U$3:$U$40,0),1),"")</f>
        <v/>
      </c>
      <c r="G33" s="17"/>
      <c r="H33" s="2"/>
      <c r="J33" s="15">
        <f t="shared" si="18"/>
        <v>40601</v>
      </c>
      <c r="K33" s="15">
        <f t="shared" si="13"/>
        <v>27</v>
      </c>
      <c r="L33" s="15" t="str">
        <f t="shared" si="1"/>
        <v>日</v>
      </c>
      <c r="N33" s="3" t="str">
        <f>IF(ISNA(INDEX(表紙!$R$3:$R$40,MATCH(J33,表紙!$U$3:$U$40,0),1))=FALSE,INDEX(表紙!$R$3:$R$40,MATCH(J33,表紙!$U$3:$U$40,0),1),"")</f>
        <v/>
      </c>
      <c r="O33" s="17"/>
      <c r="P33" s="2"/>
      <c r="R33" s="15">
        <f t="shared" si="19"/>
        <v>40629</v>
      </c>
      <c r="S33" s="15">
        <f t="shared" si="14"/>
        <v>27</v>
      </c>
      <c r="T33" s="15" t="str">
        <f t="shared" si="2"/>
        <v>日</v>
      </c>
      <c r="V33" s="3" t="str">
        <f>IF(ISNA(INDEX(表紙!$R$3:$R$40,MATCH(R33,表紙!$U$3:$U$40,0),1))=FALSE,INDEX(表紙!$R$3:$R$40,MATCH(R33,表紙!$U$3:$U$40,0),1),"")</f>
        <v/>
      </c>
      <c r="W33" s="17"/>
      <c r="X33" s="2"/>
      <c r="Z33" s="15">
        <f t="shared" si="20"/>
        <v>40660</v>
      </c>
      <c r="AA33" s="15">
        <f t="shared" si="21"/>
        <v>27</v>
      </c>
      <c r="AB33" s="15" t="str">
        <f t="shared" si="3"/>
        <v>水</v>
      </c>
      <c r="AD33" s="3" t="str">
        <f>IF(ISNA(INDEX(表紙!$R$3:$R$40,MATCH(Z33,表紙!$U$3:$U$40,0),1))=FALSE,INDEX(表紙!$R$3:$R$40,MATCH(Z33,表紙!$U$3:$U$40,0),1),"")</f>
        <v/>
      </c>
      <c r="AE33" s="17"/>
      <c r="AF33" s="2"/>
      <c r="AH33" s="15">
        <f t="shared" si="22"/>
        <v>40690</v>
      </c>
      <c r="AI33" s="15">
        <f t="shared" si="23"/>
        <v>27</v>
      </c>
      <c r="AJ33" s="15" t="str">
        <f t="shared" si="4"/>
        <v>金</v>
      </c>
      <c r="AL33" s="3" t="str">
        <f>IF(ISNA(INDEX(表紙!$R$3:$R$40,MATCH(AH33,表紙!$U$3:$U$40,0),1))=FALSE,INDEX(表紙!$R$3:$R$40,MATCH(AH33,表紙!$U$3:$U$40,0),1),"")</f>
        <v/>
      </c>
      <c r="AM33" s="17"/>
      <c r="AN33" s="2"/>
      <c r="AP33" s="15">
        <f t="shared" si="24"/>
        <v>40721</v>
      </c>
      <c r="AQ33" s="15">
        <f t="shared" si="15"/>
        <v>27</v>
      </c>
      <c r="AR33" s="15" t="str">
        <f t="shared" si="5"/>
        <v>月</v>
      </c>
      <c r="AT33" s="3" t="str">
        <f>IF(ISNA(INDEX(表紙!$R$3:$R$40,MATCH(AP33,表紙!$U$3:$U$40,0),1))=FALSE,INDEX(表紙!$R$3:$R$40,MATCH(AP33,表紙!$U$3:$U$40,0),1),"")</f>
        <v/>
      </c>
      <c r="AU33" s="17"/>
      <c r="AV33" s="2"/>
      <c r="AX33" s="15">
        <f t="shared" si="25"/>
        <v>40751</v>
      </c>
      <c r="AY33" s="15">
        <f t="shared" si="26"/>
        <v>27</v>
      </c>
      <c r="AZ33" s="15" t="str">
        <f t="shared" si="6"/>
        <v>水</v>
      </c>
      <c r="BB33" s="3" t="str">
        <f>IF(ISNA(INDEX(表紙!$R$3:$R$40,MATCH(AX33,表紙!$U$3:$U$40,0),1))=FALSE,INDEX(表紙!$R$3:$R$40,MATCH(AX33,表紙!$U$3:$U$40,0),1),"")</f>
        <v/>
      </c>
      <c r="BC33" s="17"/>
      <c r="BD33" s="2"/>
      <c r="BF33" s="15">
        <f t="shared" si="27"/>
        <v>40782</v>
      </c>
      <c r="BG33" s="15">
        <f t="shared" si="28"/>
        <v>27</v>
      </c>
      <c r="BH33" s="15" t="str">
        <f t="shared" si="7"/>
        <v>土</v>
      </c>
      <c r="BJ33" s="3" t="str">
        <f>IF(ISNA(INDEX(表紙!$R$3:$R$40,MATCH(BF33,表紙!$U$3:$U$40,0),1))=FALSE,INDEX(表紙!$R$3:$R$40,MATCH(BF33,表紙!$U$3:$U$40,0),1),"")</f>
        <v/>
      </c>
      <c r="BK33" s="17"/>
      <c r="BL33" s="2"/>
      <c r="BN33" s="15">
        <f t="shared" si="29"/>
        <v>40813</v>
      </c>
      <c r="BO33" s="15">
        <f t="shared" si="30"/>
        <v>27</v>
      </c>
      <c r="BP33" s="15" t="str">
        <f t="shared" si="8"/>
        <v>火</v>
      </c>
      <c r="BR33" s="3" t="str">
        <f>IF(ISNA(INDEX(表紙!$R$3:$R$40,MATCH(BN33,表紙!$U$3:$U$40,0),1))=FALSE,INDEX(表紙!$R$3:$R$40,MATCH(BN33,表紙!$U$3:$U$40,0),1),"")</f>
        <v/>
      </c>
      <c r="BS33" s="17"/>
      <c r="BT33" s="2"/>
      <c r="BV33" s="15">
        <f t="shared" si="31"/>
        <v>40843</v>
      </c>
      <c r="BW33" s="15">
        <f t="shared" si="16"/>
        <v>27</v>
      </c>
      <c r="BX33" s="15" t="str">
        <f t="shared" si="9"/>
        <v>木</v>
      </c>
      <c r="BZ33" s="3" t="str">
        <f>IF(ISNA(INDEX(表紙!$R$3:$R$40,MATCH(BV33,表紙!$U$3:$U$40,0),1))=FALSE,INDEX(表紙!$R$3:$R$40,MATCH(BV33,表紙!$U$3:$U$40,0),1),"")</f>
        <v/>
      </c>
      <c r="CA33" s="17"/>
      <c r="CB33" s="2"/>
      <c r="CD33" s="15">
        <f t="shared" si="32"/>
        <v>40874</v>
      </c>
      <c r="CE33" s="15">
        <f t="shared" si="33"/>
        <v>27</v>
      </c>
      <c r="CF33" s="15" t="str">
        <f t="shared" si="10"/>
        <v>日</v>
      </c>
      <c r="CH33" s="3" t="str">
        <f>IF(ISNA(INDEX(表紙!$R$3:$R$40,MATCH(CD33,表紙!$U$3:$U$40,0),1))=FALSE,INDEX(表紙!$R$3:$R$40,MATCH(CD33,表紙!$U$3:$U$40,0),1),"")</f>
        <v/>
      </c>
      <c r="CI33" s="17"/>
      <c r="CJ33" s="2"/>
      <c r="CL33" s="15">
        <f t="shared" si="34"/>
        <v>40904</v>
      </c>
      <c r="CM33" s="15">
        <f t="shared" si="35"/>
        <v>27</v>
      </c>
      <c r="CN33" s="15" t="str">
        <f t="shared" si="11"/>
        <v>火</v>
      </c>
      <c r="CP33" s="3" t="str">
        <f>IF(ISNA(INDEX(表紙!$R$3:$R$40,MATCH(CL33,表紙!$U$3:$U$40,0),1))=FALSE,INDEX(表紙!$R$3:$R$40,MATCH(CL33,表紙!$U$3:$U$40,0),1),"")</f>
        <v/>
      </c>
      <c r="CQ33" s="17"/>
      <c r="CR33" s="2"/>
    </row>
    <row r="34" spans="2:96" s="16" customFormat="1" ht="23.25" customHeight="1" thickTop="1" thickBot="1">
      <c r="B34" s="15">
        <f t="shared" si="17"/>
        <v>40571</v>
      </c>
      <c r="C34" s="15">
        <f t="shared" si="12"/>
        <v>28</v>
      </c>
      <c r="D34" s="15" t="str">
        <f t="shared" si="0"/>
        <v>金</v>
      </c>
      <c r="F34" s="3" t="str">
        <f>IF(ISNA(INDEX(表紙!$R$3:$R$40,MATCH(B34,表紙!$U$3:$U$40,0),1))=FALSE,INDEX(表紙!$R$3:$R$40,MATCH(B34,表紙!$U$3:$U$40,0),1),"")</f>
        <v/>
      </c>
      <c r="G34" s="17"/>
      <c r="H34" s="2"/>
      <c r="J34" s="15">
        <f t="shared" si="18"/>
        <v>40602</v>
      </c>
      <c r="K34" s="15">
        <f t="shared" si="13"/>
        <v>28</v>
      </c>
      <c r="L34" s="15" t="str">
        <f t="shared" si="1"/>
        <v>月</v>
      </c>
      <c r="N34" s="3" t="str">
        <f>IF(ISNA(INDEX(表紙!$R$3:$R$40,MATCH(J34,表紙!$U$3:$U$40,0),1))=FALSE,INDEX(表紙!$R$3:$R$40,MATCH(J34,表紙!$U$3:$U$40,0),1),"")</f>
        <v/>
      </c>
      <c r="O34" s="17"/>
      <c r="P34" s="2"/>
      <c r="R34" s="15">
        <f t="shared" si="19"/>
        <v>40630</v>
      </c>
      <c r="S34" s="15">
        <f t="shared" si="14"/>
        <v>28</v>
      </c>
      <c r="T34" s="15" t="str">
        <f t="shared" si="2"/>
        <v>月</v>
      </c>
      <c r="V34" s="3" t="str">
        <f>IF(ISNA(INDEX(表紙!$R$3:$R$40,MATCH(R34,表紙!$U$3:$U$40,0),1))=FALSE,INDEX(表紙!$R$3:$R$40,MATCH(R34,表紙!$U$3:$U$40,0),1),"")</f>
        <v/>
      </c>
      <c r="W34" s="17"/>
      <c r="X34" s="2"/>
      <c r="Z34" s="15">
        <f t="shared" si="20"/>
        <v>40661</v>
      </c>
      <c r="AA34" s="15">
        <f t="shared" si="21"/>
        <v>28</v>
      </c>
      <c r="AB34" s="15" t="str">
        <f t="shared" si="3"/>
        <v>木</v>
      </c>
      <c r="AD34" s="3" t="str">
        <f>IF(ISNA(INDEX(表紙!$R$3:$R$40,MATCH(Z34,表紙!$U$3:$U$40,0),1))=FALSE,INDEX(表紙!$R$3:$R$40,MATCH(Z34,表紙!$U$3:$U$40,0),1),"")</f>
        <v/>
      </c>
      <c r="AE34" s="17"/>
      <c r="AF34" s="2"/>
      <c r="AH34" s="15">
        <f t="shared" si="22"/>
        <v>40691</v>
      </c>
      <c r="AI34" s="15">
        <f t="shared" si="23"/>
        <v>28</v>
      </c>
      <c r="AJ34" s="15" t="str">
        <f t="shared" si="4"/>
        <v>土</v>
      </c>
      <c r="AL34" s="3" t="str">
        <f>IF(ISNA(INDEX(表紙!$R$3:$R$40,MATCH(AH34,表紙!$U$3:$U$40,0),1))=FALSE,INDEX(表紙!$R$3:$R$40,MATCH(AH34,表紙!$U$3:$U$40,0),1),"")</f>
        <v/>
      </c>
      <c r="AM34" s="17"/>
      <c r="AN34" s="2"/>
      <c r="AP34" s="15">
        <f t="shared" si="24"/>
        <v>40722</v>
      </c>
      <c r="AQ34" s="15">
        <f t="shared" si="15"/>
        <v>28</v>
      </c>
      <c r="AR34" s="15" t="str">
        <f t="shared" si="5"/>
        <v>火</v>
      </c>
      <c r="AT34" s="3" t="str">
        <f>IF(ISNA(INDEX(表紙!$R$3:$R$40,MATCH(AP34,表紙!$U$3:$U$40,0),1))=FALSE,INDEX(表紙!$R$3:$R$40,MATCH(AP34,表紙!$U$3:$U$40,0),1),"")</f>
        <v/>
      </c>
      <c r="AU34" s="17"/>
      <c r="AV34" s="2"/>
      <c r="AX34" s="15">
        <f t="shared" si="25"/>
        <v>40752</v>
      </c>
      <c r="AY34" s="15">
        <f t="shared" si="26"/>
        <v>28</v>
      </c>
      <c r="AZ34" s="15" t="str">
        <f t="shared" si="6"/>
        <v>木</v>
      </c>
      <c r="BB34" s="3" t="str">
        <f>IF(ISNA(INDEX(表紙!$R$3:$R$40,MATCH(AX34,表紙!$U$3:$U$40,0),1))=FALSE,INDEX(表紙!$R$3:$R$40,MATCH(AX34,表紙!$U$3:$U$40,0),1),"")</f>
        <v/>
      </c>
      <c r="BC34" s="17"/>
      <c r="BD34" s="2"/>
      <c r="BF34" s="15">
        <f t="shared" si="27"/>
        <v>40783</v>
      </c>
      <c r="BG34" s="15">
        <f t="shared" si="28"/>
        <v>28</v>
      </c>
      <c r="BH34" s="15" t="str">
        <f t="shared" si="7"/>
        <v>日</v>
      </c>
      <c r="BJ34" s="3" t="str">
        <f>IF(ISNA(INDEX(表紙!$R$3:$R$40,MATCH(BF34,表紙!$U$3:$U$40,0),1))=FALSE,INDEX(表紙!$R$3:$R$40,MATCH(BF34,表紙!$U$3:$U$40,0),1),"")</f>
        <v/>
      </c>
      <c r="BK34" s="17"/>
      <c r="BL34" s="2"/>
      <c r="BN34" s="15">
        <f t="shared" si="29"/>
        <v>40814</v>
      </c>
      <c r="BO34" s="15">
        <f t="shared" si="30"/>
        <v>28</v>
      </c>
      <c r="BP34" s="15" t="str">
        <f t="shared" si="8"/>
        <v>水</v>
      </c>
      <c r="BR34" s="3" t="str">
        <f>IF(ISNA(INDEX(表紙!$R$3:$R$40,MATCH(BN34,表紙!$U$3:$U$40,0),1))=FALSE,INDEX(表紙!$R$3:$R$40,MATCH(BN34,表紙!$U$3:$U$40,0),1),"")</f>
        <v/>
      </c>
      <c r="BS34" s="17"/>
      <c r="BT34" s="2"/>
      <c r="BV34" s="15">
        <f t="shared" si="31"/>
        <v>40844</v>
      </c>
      <c r="BW34" s="15">
        <f t="shared" si="16"/>
        <v>28</v>
      </c>
      <c r="BX34" s="15" t="str">
        <f t="shared" si="9"/>
        <v>金</v>
      </c>
      <c r="BZ34" s="3" t="str">
        <f>IF(ISNA(INDEX(表紙!$R$3:$R$40,MATCH(BV34,表紙!$U$3:$U$40,0),1))=FALSE,INDEX(表紙!$R$3:$R$40,MATCH(BV34,表紙!$U$3:$U$40,0),1),"")</f>
        <v/>
      </c>
      <c r="CA34" s="17"/>
      <c r="CB34" s="2"/>
      <c r="CD34" s="15">
        <f t="shared" si="32"/>
        <v>40875</v>
      </c>
      <c r="CE34" s="15">
        <f t="shared" si="33"/>
        <v>28</v>
      </c>
      <c r="CF34" s="15" t="str">
        <f t="shared" si="10"/>
        <v>月</v>
      </c>
      <c r="CH34" s="3" t="str">
        <f>IF(ISNA(INDEX(表紙!$R$3:$R$40,MATCH(CD34,表紙!$U$3:$U$40,0),1))=FALSE,INDEX(表紙!$R$3:$R$40,MATCH(CD34,表紙!$U$3:$U$40,0),1),"")</f>
        <v/>
      </c>
      <c r="CI34" s="17"/>
      <c r="CJ34" s="2"/>
      <c r="CL34" s="15">
        <f t="shared" si="34"/>
        <v>40905</v>
      </c>
      <c r="CM34" s="15">
        <f t="shared" si="35"/>
        <v>28</v>
      </c>
      <c r="CN34" s="15" t="str">
        <f t="shared" si="11"/>
        <v>水</v>
      </c>
      <c r="CP34" s="3" t="str">
        <f>IF(ISNA(INDEX(表紙!$R$3:$R$40,MATCH(CL34,表紙!$U$3:$U$40,0),1))=FALSE,INDEX(表紙!$R$3:$R$40,MATCH(CL34,表紙!$U$3:$U$40,0),1),"")</f>
        <v/>
      </c>
      <c r="CQ34" s="17"/>
      <c r="CR34" s="2"/>
    </row>
    <row r="35" spans="2:96" s="16" customFormat="1" ht="23.25" customHeight="1" thickTop="1" thickBot="1">
      <c r="B35" s="15">
        <f t="shared" si="17"/>
        <v>40572</v>
      </c>
      <c r="C35" s="15">
        <f t="shared" si="12"/>
        <v>29</v>
      </c>
      <c r="D35" s="15" t="str">
        <f t="shared" si="0"/>
        <v>土</v>
      </c>
      <c r="F35" s="3" t="str">
        <f>IF(ISNA(INDEX(表紙!$R$3:$R$40,MATCH(B35,表紙!$U$3:$U$40,0),1))=FALSE,INDEX(表紙!$R$3:$R$40,MATCH(B35,表紙!$U$3:$U$40,0),1),"")</f>
        <v/>
      </c>
      <c r="G35" s="17"/>
      <c r="H35" s="2"/>
      <c r="J35" s="15">
        <f t="shared" si="18"/>
        <v>0</v>
      </c>
      <c r="K35" s="15">
        <f t="shared" si="13"/>
        <v>0</v>
      </c>
      <c r="L35" s="15">
        <f t="shared" si="1"/>
        <v>0</v>
      </c>
      <c r="N35" s="3">
        <f>IF(ISNA(INDEX(表紙!$R$3:$R$40,MATCH(J35,表紙!$U$3:$U$40,0),1))=FALSE,INDEX(表紙!$R$3:$R$40,MATCH(J35,表紙!$U$3:$U$40,0),1),"")</f>
        <v>0</v>
      </c>
      <c r="O35" s="17"/>
      <c r="P35" s="2"/>
      <c r="R35" s="15">
        <f t="shared" si="19"/>
        <v>40631</v>
      </c>
      <c r="S35" s="15">
        <f t="shared" si="14"/>
        <v>29</v>
      </c>
      <c r="T35" s="15" t="str">
        <f t="shared" si="2"/>
        <v>火</v>
      </c>
      <c r="V35" s="3" t="str">
        <f>IF(ISNA(INDEX(表紙!$R$3:$R$40,MATCH(R35,表紙!$U$3:$U$40,0),1))=FALSE,INDEX(表紙!$R$3:$R$40,MATCH(R35,表紙!$U$3:$U$40,0),1),"")</f>
        <v/>
      </c>
      <c r="W35" s="17"/>
      <c r="X35" s="2"/>
      <c r="Z35" s="15">
        <f t="shared" si="20"/>
        <v>40662</v>
      </c>
      <c r="AA35" s="15">
        <f t="shared" si="21"/>
        <v>29</v>
      </c>
      <c r="AB35" s="15" t="str">
        <f t="shared" si="3"/>
        <v>金</v>
      </c>
      <c r="AD35" s="3" t="str">
        <f>IF(ISNA(INDEX(表紙!$R$3:$R$40,MATCH(Z35,表紙!$U$3:$U$40,0),1))=FALSE,INDEX(表紙!$R$3:$R$40,MATCH(Z35,表紙!$U$3:$U$40,0),1),"")</f>
        <v/>
      </c>
      <c r="AE35" s="17"/>
      <c r="AF35" s="2"/>
      <c r="AH35" s="15">
        <f t="shared" si="22"/>
        <v>40692</v>
      </c>
      <c r="AI35" s="15">
        <f t="shared" si="23"/>
        <v>29</v>
      </c>
      <c r="AJ35" s="15" t="str">
        <f t="shared" si="4"/>
        <v>日</v>
      </c>
      <c r="AL35" s="3" t="str">
        <f>IF(ISNA(INDEX(表紙!$R$3:$R$40,MATCH(AH35,表紙!$U$3:$U$40,0),1))=FALSE,INDEX(表紙!$R$3:$R$40,MATCH(AH35,表紙!$U$3:$U$40,0),1),"")</f>
        <v/>
      </c>
      <c r="AM35" s="17"/>
      <c r="AN35" s="2"/>
      <c r="AP35" s="15">
        <f t="shared" si="24"/>
        <v>40723</v>
      </c>
      <c r="AQ35" s="15">
        <f t="shared" si="15"/>
        <v>29</v>
      </c>
      <c r="AR35" s="15" t="str">
        <f t="shared" si="5"/>
        <v>水</v>
      </c>
      <c r="AT35" s="3" t="str">
        <f>IF(ISNA(INDEX(表紙!$R$3:$R$40,MATCH(AP35,表紙!$U$3:$U$40,0),1))=FALSE,INDEX(表紙!$R$3:$R$40,MATCH(AP35,表紙!$U$3:$U$40,0),1),"")</f>
        <v/>
      </c>
      <c r="AU35" s="17"/>
      <c r="AV35" s="2"/>
      <c r="AX35" s="15">
        <f t="shared" si="25"/>
        <v>40753</v>
      </c>
      <c r="AY35" s="15">
        <f t="shared" si="26"/>
        <v>29</v>
      </c>
      <c r="AZ35" s="15" t="str">
        <f t="shared" si="6"/>
        <v>金</v>
      </c>
      <c r="BB35" s="3" t="str">
        <f>IF(ISNA(INDEX(表紙!$R$3:$R$40,MATCH(AX35,表紙!$U$3:$U$40,0),1))=FALSE,INDEX(表紙!$R$3:$R$40,MATCH(AX35,表紙!$U$3:$U$40,0),1),"")</f>
        <v/>
      </c>
      <c r="BC35" s="17"/>
      <c r="BD35" s="2"/>
      <c r="BF35" s="15">
        <f t="shared" si="27"/>
        <v>40784</v>
      </c>
      <c r="BG35" s="15">
        <f t="shared" si="28"/>
        <v>29</v>
      </c>
      <c r="BH35" s="15" t="str">
        <f t="shared" si="7"/>
        <v>月</v>
      </c>
      <c r="BJ35" s="3" t="str">
        <f>IF(ISNA(INDEX(表紙!$R$3:$R$40,MATCH(BF35,表紙!$U$3:$U$40,0),1))=FALSE,INDEX(表紙!$R$3:$R$40,MATCH(BF35,表紙!$U$3:$U$40,0),1),"")</f>
        <v/>
      </c>
      <c r="BK35" s="17"/>
      <c r="BL35" s="2"/>
      <c r="BN35" s="15">
        <f t="shared" si="29"/>
        <v>40815</v>
      </c>
      <c r="BO35" s="15">
        <f t="shared" si="30"/>
        <v>29</v>
      </c>
      <c r="BP35" s="15" t="str">
        <f t="shared" si="8"/>
        <v>木</v>
      </c>
      <c r="BR35" s="3" t="str">
        <f>IF(ISNA(INDEX(表紙!$R$3:$R$40,MATCH(BN35,表紙!$U$3:$U$40,0),1))=FALSE,INDEX(表紙!$R$3:$R$40,MATCH(BN35,表紙!$U$3:$U$40,0),1),"")</f>
        <v/>
      </c>
      <c r="BS35" s="17"/>
      <c r="BT35" s="2"/>
      <c r="BV35" s="15">
        <f t="shared" si="31"/>
        <v>40845</v>
      </c>
      <c r="BW35" s="15">
        <f t="shared" si="16"/>
        <v>29</v>
      </c>
      <c r="BX35" s="15" t="str">
        <f t="shared" si="9"/>
        <v>土</v>
      </c>
      <c r="BZ35" s="3" t="str">
        <f>IF(ISNA(INDEX(表紙!$R$3:$R$40,MATCH(BV35,表紙!$U$3:$U$40,0),1))=FALSE,INDEX(表紙!$R$3:$R$40,MATCH(BV35,表紙!$U$3:$U$40,0),1),"")</f>
        <v/>
      </c>
      <c r="CA35" s="17"/>
      <c r="CB35" s="2"/>
      <c r="CD35" s="15">
        <f t="shared" si="32"/>
        <v>40876</v>
      </c>
      <c r="CE35" s="15">
        <f t="shared" si="33"/>
        <v>29</v>
      </c>
      <c r="CF35" s="15" t="str">
        <f t="shared" si="10"/>
        <v>火</v>
      </c>
      <c r="CH35" s="3" t="str">
        <f>IF(ISNA(INDEX(表紙!$R$3:$R$40,MATCH(CD35,表紙!$U$3:$U$40,0),1))=FALSE,INDEX(表紙!$R$3:$R$40,MATCH(CD35,表紙!$U$3:$U$40,0),1),"")</f>
        <v/>
      </c>
      <c r="CI35" s="17"/>
      <c r="CJ35" s="2"/>
      <c r="CL35" s="15">
        <f t="shared" si="34"/>
        <v>40906</v>
      </c>
      <c r="CM35" s="15">
        <f t="shared" si="35"/>
        <v>29</v>
      </c>
      <c r="CN35" s="15" t="str">
        <f t="shared" si="11"/>
        <v>木</v>
      </c>
      <c r="CP35" s="3" t="str">
        <f>IF(ISNA(INDEX(表紙!$R$3:$R$40,MATCH(CL35,表紙!$U$3:$U$40,0),1))=FALSE,INDEX(表紙!$R$3:$R$40,MATCH(CL35,表紙!$U$3:$U$40,0),1),"")</f>
        <v/>
      </c>
      <c r="CQ35" s="17"/>
      <c r="CR35" s="2"/>
    </row>
    <row r="36" spans="2:96" s="16" customFormat="1" ht="23.25" customHeight="1" thickTop="1" thickBot="1">
      <c r="B36" s="15">
        <f t="shared" si="17"/>
        <v>40573</v>
      </c>
      <c r="C36" s="15">
        <f t="shared" si="12"/>
        <v>30</v>
      </c>
      <c r="D36" s="15" t="str">
        <f t="shared" si="0"/>
        <v>日</v>
      </c>
      <c r="F36" s="3" t="str">
        <f>IF(ISNA(INDEX(表紙!$R$3:$R$40,MATCH(B36,表紙!$U$3:$U$40,0),1))=FALSE,INDEX(表紙!$R$3:$R$40,MATCH(B36,表紙!$U$3:$U$40,0),1),"")</f>
        <v/>
      </c>
      <c r="G36" s="17"/>
      <c r="H36" s="2"/>
      <c r="J36" s="15">
        <f t="shared" si="18"/>
        <v>0</v>
      </c>
      <c r="K36" s="15">
        <f t="shared" si="13"/>
        <v>0</v>
      </c>
      <c r="L36" s="15">
        <f t="shared" si="1"/>
        <v>0</v>
      </c>
      <c r="N36" s="3">
        <f>IF(ISNA(INDEX(表紙!$R$3:$R$40,MATCH(J36,表紙!$U$3:$U$40,0),1))=FALSE,INDEX(表紙!$R$3:$R$40,MATCH(J36,表紙!$U$3:$U$40,0),1),"")</f>
        <v>0</v>
      </c>
      <c r="O36" s="17"/>
      <c r="P36" s="2"/>
      <c r="R36" s="15">
        <f t="shared" si="19"/>
        <v>40632</v>
      </c>
      <c r="S36" s="15">
        <f t="shared" si="14"/>
        <v>30</v>
      </c>
      <c r="T36" s="15" t="str">
        <f t="shared" si="2"/>
        <v>水</v>
      </c>
      <c r="V36" s="3" t="str">
        <f>IF(ISNA(INDEX(表紙!$R$3:$R$40,MATCH(R36,表紙!$U$3:$U$40,0),1))=FALSE,INDEX(表紙!$R$3:$R$40,MATCH(R36,表紙!$U$3:$U$40,0),1),"")</f>
        <v/>
      </c>
      <c r="W36" s="17"/>
      <c r="X36" s="2"/>
      <c r="Z36" s="15">
        <f t="shared" si="20"/>
        <v>40663</v>
      </c>
      <c r="AA36" s="15">
        <f t="shared" si="21"/>
        <v>30</v>
      </c>
      <c r="AB36" s="15" t="str">
        <f t="shared" si="3"/>
        <v>土</v>
      </c>
      <c r="AD36" s="3" t="str">
        <f>IF(ISNA(INDEX(表紙!$R$3:$R$40,MATCH(Z36,表紙!$U$3:$U$40,0),1))=FALSE,INDEX(表紙!$R$3:$R$40,MATCH(Z36,表紙!$U$3:$U$40,0),1),"")</f>
        <v/>
      </c>
      <c r="AE36" s="17"/>
      <c r="AF36" s="2"/>
      <c r="AH36" s="15">
        <f t="shared" si="22"/>
        <v>40693</v>
      </c>
      <c r="AI36" s="15">
        <f t="shared" si="23"/>
        <v>30</v>
      </c>
      <c r="AJ36" s="15" t="str">
        <f t="shared" si="4"/>
        <v>月</v>
      </c>
      <c r="AL36" s="3" t="str">
        <f>IF(ISNA(INDEX(表紙!$R$3:$R$40,MATCH(AH36,表紙!$U$3:$U$40,0),1))=FALSE,INDEX(表紙!$R$3:$R$40,MATCH(AH36,表紙!$U$3:$U$40,0),1),"")</f>
        <v/>
      </c>
      <c r="AM36" s="17"/>
      <c r="AN36" s="2"/>
      <c r="AP36" s="15">
        <f t="shared" si="24"/>
        <v>40724</v>
      </c>
      <c r="AQ36" s="15">
        <f t="shared" si="15"/>
        <v>30</v>
      </c>
      <c r="AR36" s="15" t="str">
        <f t="shared" si="5"/>
        <v>木</v>
      </c>
      <c r="AT36" s="3" t="str">
        <f>IF(ISNA(INDEX(表紙!$R$3:$R$40,MATCH(AP36,表紙!$U$3:$U$40,0),1))=FALSE,INDEX(表紙!$R$3:$R$40,MATCH(AP36,表紙!$U$3:$U$40,0),1),"")</f>
        <v/>
      </c>
      <c r="AU36" s="17"/>
      <c r="AV36" s="2"/>
      <c r="AX36" s="15">
        <f t="shared" si="25"/>
        <v>40754</v>
      </c>
      <c r="AY36" s="15">
        <f t="shared" si="26"/>
        <v>30</v>
      </c>
      <c r="AZ36" s="15" t="str">
        <f t="shared" si="6"/>
        <v>土</v>
      </c>
      <c r="BB36" s="3" t="str">
        <f>IF(ISNA(INDEX(表紙!$R$3:$R$40,MATCH(AX36,表紙!$U$3:$U$40,0),1))=FALSE,INDEX(表紙!$R$3:$R$40,MATCH(AX36,表紙!$U$3:$U$40,0),1),"")</f>
        <v/>
      </c>
      <c r="BC36" s="17"/>
      <c r="BD36" s="2"/>
      <c r="BF36" s="15">
        <f t="shared" si="27"/>
        <v>40785</v>
      </c>
      <c r="BG36" s="15">
        <f t="shared" si="28"/>
        <v>30</v>
      </c>
      <c r="BH36" s="15" t="str">
        <f t="shared" si="7"/>
        <v>火</v>
      </c>
      <c r="BJ36" s="3" t="str">
        <f>IF(ISNA(INDEX(表紙!$R$3:$R$40,MATCH(BF36,表紙!$U$3:$U$40,0),1))=FALSE,INDEX(表紙!$R$3:$R$40,MATCH(BF36,表紙!$U$3:$U$40,0),1),"")</f>
        <v/>
      </c>
      <c r="BK36" s="17"/>
      <c r="BL36" s="2"/>
      <c r="BN36" s="15">
        <f t="shared" si="29"/>
        <v>40816</v>
      </c>
      <c r="BO36" s="15">
        <f t="shared" si="30"/>
        <v>30</v>
      </c>
      <c r="BP36" s="15" t="str">
        <f t="shared" si="8"/>
        <v>金</v>
      </c>
      <c r="BR36" s="3" t="str">
        <f>IF(ISNA(INDEX(表紙!$R$3:$R$40,MATCH(BN36,表紙!$U$3:$U$40,0),1))=FALSE,INDEX(表紙!$R$3:$R$40,MATCH(BN36,表紙!$U$3:$U$40,0),1),"")</f>
        <v/>
      </c>
      <c r="BS36" s="17"/>
      <c r="BT36" s="2"/>
      <c r="BV36" s="15">
        <f t="shared" si="31"/>
        <v>40846</v>
      </c>
      <c r="BW36" s="15">
        <f t="shared" si="16"/>
        <v>30</v>
      </c>
      <c r="BX36" s="15" t="str">
        <f t="shared" si="9"/>
        <v>日</v>
      </c>
      <c r="BZ36" s="3" t="str">
        <f>IF(ISNA(INDEX(表紙!$R$3:$R$40,MATCH(BV36,表紙!$U$3:$U$40,0),1))=FALSE,INDEX(表紙!$R$3:$R$40,MATCH(BV36,表紙!$U$3:$U$40,0),1),"")</f>
        <v/>
      </c>
      <c r="CA36" s="17"/>
      <c r="CB36" s="2"/>
      <c r="CD36" s="15">
        <f t="shared" si="32"/>
        <v>40877</v>
      </c>
      <c r="CE36" s="15">
        <f t="shared" si="33"/>
        <v>30</v>
      </c>
      <c r="CF36" s="15" t="str">
        <f t="shared" si="10"/>
        <v>水</v>
      </c>
      <c r="CH36" s="3" t="str">
        <f>IF(ISNA(INDEX(表紙!$R$3:$R$40,MATCH(CD36,表紙!$U$3:$U$40,0),1))=FALSE,INDEX(表紙!$R$3:$R$40,MATCH(CD36,表紙!$U$3:$U$40,0),1),"")</f>
        <v/>
      </c>
      <c r="CI36" s="17"/>
      <c r="CJ36" s="2"/>
      <c r="CL36" s="15">
        <f t="shared" si="34"/>
        <v>40907</v>
      </c>
      <c r="CM36" s="15">
        <f t="shared" si="35"/>
        <v>30</v>
      </c>
      <c r="CN36" s="15" t="str">
        <f t="shared" si="11"/>
        <v>金</v>
      </c>
      <c r="CP36" s="3" t="str">
        <f>IF(ISNA(INDEX(表紙!$R$3:$R$40,MATCH(CL36,表紙!$U$3:$U$40,0),1))=FALSE,INDEX(表紙!$R$3:$R$40,MATCH(CL36,表紙!$U$3:$U$40,0),1),"")</f>
        <v/>
      </c>
      <c r="CQ36" s="17"/>
      <c r="CR36" s="2"/>
    </row>
    <row r="37" spans="2:96" s="16" customFormat="1" ht="23.25" customHeight="1" thickTop="1" thickBot="1">
      <c r="B37" s="15">
        <f t="shared" si="17"/>
        <v>40574</v>
      </c>
      <c r="C37" s="15">
        <f t="shared" si="12"/>
        <v>31</v>
      </c>
      <c r="D37" s="15" t="str">
        <f t="shared" si="0"/>
        <v>月</v>
      </c>
      <c r="F37" s="3" t="str">
        <f>IF(ISNA(INDEX(表紙!$R$3:$R$40,MATCH(B37,表紙!$U$3:$U$40,0),1))=FALSE,INDEX(表紙!$R$3:$R$40,MATCH(B37,表紙!$U$3:$U$40,0),1),"")</f>
        <v/>
      </c>
      <c r="G37" s="17"/>
      <c r="H37" s="2"/>
      <c r="J37" s="15">
        <f t="shared" si="18"/>
        <v>0</v>
      </c>
      <c r="K37" s="15">
        <f t="shared" si="13"/>
        <v>0</v>
      </c>
      <c r="L37" s="15">
        <f t="shared" si="1"/>
        <v>0</v>
      </c>
      <c r="N37" s="3">
        <f>IF(ISNA(INDEX(表紙!$R$3:$R$40,MATCH(J37,表紙!$U$3:$U$40,0),1))=FALSE,INDEX(表紙!$R$3:$R$40,MATCH(J37,表紙!$U$3:$U$40,0),1),"")</f>
        <v>0</v>
      </c>
      <c r="O37" s="17"/>
      <c r="P37" s="2"/>
      <c r="R37" s="15">
        <f t="shared" si="19"/>
        <v>40633</v>
      </c>
      <c r="S37" s="15">
        <f t="shared" si="14"/>
        <v>31</v>
      </c>
      <c r="T37" s="15" t="str">
        <f t="shared" si="2"/>
        <v>木</v>
      </c>
      <c r="V37" s="3" t="str">
        <f>IF(ISNA(INDEX(表紙!$R$3:$R$40,MATCH(R37,表紙!$U$3:$U$40,0),1))=FALSE,INDEX(表紙!$R$3:$R$40,MATCH(R37,表紙!$U$3:$U$40,0),1),"")</f>
        <v/>
      </c>
      <c r="W37" s="17"/>
      <c r="X37" s="2"/>
      <c r="Z37" s="15">
        <f t="shared" si="20"/>
        <v>0</v>
      </c>
      <c r="AA37" s="15">
        <f t="shared" si="21"/>
        <v>0</v>
      </c>
      <c r="AB37" s="15">
        <f t="shared" si="3"/>
        <v>0</v>
      </c>
      <c r="AD37" s="3">
        <f>IF(ISNA(INDEX(表紙!$R$3:$R$40,MATCH(Z37,表紙!$U$3:$U$40,0),1))=FALSE,INDEX(表紙!$R$3:$R$40,MATCH(Z37,表紙!$U$3:$U$40,0),1),"")</f>
        <v>0</v>
      </c>
      <c r="AE37" s="17"/>
      <c r="AF37" s="2"/>
      <c r="AH37" s="15">
        <f t="shared" si="22"/>
        <v>40694</v>
      </c>
      <c r="AI37" s="15">
        <f t="shared" si="23"/>
        <v>31</v>
      </c>
      <c r="AJ37" s="15" t="str">
        <f t="shared" si="4"/>
        <v>火</v>
      </c>
      <c r="AL37" s="3" t="str">
        <f>IF(ISNA(INDEX(表紙!$R$3:$R$40,MATCH(AH37,表紙!$U$3:$U$40,0),1))=FALSE,INDEX(表紙!$R$3:$R$40,MATCH(AH37,表紙!$U$3:$U$40,0),1),"")</f>
        <v/>
      </c>
      <c r="AM37" s="17"/>
      <c r="AN37" s="2"/>
      <c r="AP37" s="15">
        <f t="shared" si="24"/>
        <v>0</v>
      </c>
      <c r="AQ37" s="15">
        <f t="shared" si="15"/>
        <v>0</v>
      </c>
      <c r="AR37" s="15">
        <f t="shared" si="5"/>
        <v>0</v>
      </c>
      <c r="AT37" s="3">
        <f>IF(ISNA(INDEX(表紙!$R$3:$R$40,MATCH(AP37,表紙!$U$3:$U$40,0),1))=FALSE,INDEX(表紙!$R$3:$R$40,MATCH(AP37,表紙!$U$3:$U$40,0),1),"")</f>
        <v>0</v>
      </c>
      <c r="AU37" s="17"/>
      <c r="AV37" s="2"/>
      <c r="AX37" s="15">
        <f t="shared" si="25"/>
        <v>40755</v>
      </c>
      <c r="AY37" s="15">
        <f t="shared" si="26"/>
        <v>31</v>
      </c>
      <c r="AZ37" s="15" t="str">
        <f t="shared" si="6"/>
        <v>日</v>
      </c>
      <c r="BB37" s="3" t="str">
        <f>IF(ISNA(INDEX(表紙!$R$3:$R$40,MATCH(AX37,表紙!$U$3:$U$40,0),1))=FALSE,INDEX(表紙!$R$3:$R$40,MATCH(AX37,表紙!$U$3:$U$40,0),1),"")</f>
        <v/>
      </c>
      <c r="BC37" s="17"/>
      <c r="BD37" s="2"/>
      <c r="BF37" s="15">
        <f t="shared" si="27"/>
        <v>40786</v>
      </c>
      <c r="BG37" s="15">
        <f t="shared" si="28"/>
        <v>31</v>
      </c>
      <c r="BH37" s="15" t="str">
        <f t="shared" si="7"/>
        <v>水</v>
      </c>
      <c r="BJ37" s="3" t="str">
        <f>IF(ISNA(INDEX(表紙!$R$3:$R$40,MATCH(BF37,表紙!$U$3:$U$40,0),1))=FALSE,INDEX(表紙!$R$3:$R$40,MATCH(BF37,表紙!$U$3:$U$40,0),1),"")</f>
        <v/>
      </c>
      <c r="BK37" s="17"/>
      <c r="BL37" s="2"/>
      <c r="BN37" s="15">
        <f t="shared" si="29"/>
        <v>0</v>
      </c>
      <c r="BO37" s="15">
        <f t="shared" si="30"/>
        <v>0</v>
      </c>
      <c r="BP37" s="15">
        <f t="shared" si="8"/>
        <v>0</v>
      </c>
      <c r="BR37" s="3">
        <f>IF(ISNA(INDEX(表紙!$R$3:$R$40,MATCH(BN37,表紙!$U$3:$U$40,0),1))=FALSE,INDEX(表紙!$R$3:$R$40,MATCH(BN37,表紙!$U$3:$U$40,0),1),"")</f>
        <v>0</v>
      </c>
      <c r="BS37" s="17"/>
      <c r="BT37" s="2"/>
      <c r="BV37" s="15">
        <f t="shared" si="31"/>
        <v>40847</v>
      </c>
      <c r="BW37" s="15">
        <f t="shared" si="16"/>
        <v>31</v>
      </c>
      <c r="BX37" s="15" t="str">
        <f t="shared" si="9"/>
        <v>月</v>
      </c>
      <c r="BZ37" s="3" t="str">
        <f>IF(ISNA(INDEX(表紙!$R$3:$R$40,MATCH(BV37,表紙!$U$3:$U$40,0),1))=FALSE,INDEX(表紙!$R$3:$R$40,MATCH(BV37,表紙!$U$3:$U$40,0),1),"")</f>
        <v/>
      </c>
      <c r="CA37" s="17"/>
      <c r="CB37" s="2"/>
      <c r="CD37" s="15">
        <f t="shared" si="32"/>
        <v>0</v>
      </c>
      <c r="CE37" s="15">
        <f t="shared" si="33"/>
        <v>0</v>
      </c>
      <c r="CF37" s="15">
        <f t="shared" si="10"/>
        <v>0</v>
      </c>
      <c r="CH37" s="3">
        <f>IF(ISNA(INDEX(表紙!$R$3:$R$40,MATCH(CD37,表紙!$U$3:$U$40,0),1))=FALSE,INDEX(表紙!$R$3:$R$40,MATCH(CD37,表紙!$U$3:$U$40,0),1),"")</f>
        <v>0</v>
      </c>
      <c r="CI37" s="17"/>
      <c r="CJ37" s="2"/>
      <c r="CL37" s="15">
        <f t="shared" si="34"/>
        <v>40908</v>
      </c>
      <c r="CM37" s="15">
        <f t="shared" si="35"/>
        <v>31</v>
      </c>
      <c r="CN37" s="15" t="str">
        <f t="shared" si="11"/>
        <v>土</v>
      </c>
      <c r="CP37" s="3" t="str">
        <f>IF(ISNA(INDEX(表紙!$R$3:$R$40,MATCH(CL37,表紙!$U$3:$U$40,0),1))=FALSE,INDEX(表紙!$R$3:$R$40,MATCH(CL37,表紙!$U$3:$U$40,0),1),"")</f>
        <v/>
      </c>
      <c r="CQ37" s="17"/>
      <c r="CR37" s="2"/>
    </row>
    <row r="38" spans="2:96" ht="11.25" customHeight="1" thickTop="1">
      <c r="B38" s="18"/>
      <c r="C38" s="10"/>
      <c r="J38" s="18"/>
      <c r="K38" s="10"/>
      <c r="R38" s="18"/>
      <c r="S38" s="10"/>
      <c r="Z38" s="18"/>
      <c r="AA38" s="10"/>
      <c r="AP38" s="18"/>
      <c r="AQ38" s="10"/>
      <c r="AX38" s="18"/>
      <c r="AY38" s="10"/>
      <c r="BF38" s="18"/>
      <c r="BG38" s="10"/>
      <c r="BN38" s="18"/>
      <c r="BO38" s="10"/>
      <c r="BV38" s="18"/>
      <c r="BW38" s="10"/>
      <c r="CD38" s="18"/>
      <c r="CE38" s="10"/>
    </row>
  </sheetData>
  <sheetProtection sheet="1" objects="1" scenarios="1" formatCells="0" selectLockedCells="1"/>
  <mergeCells count="12">
    <mergeCell ref="CP2:CR5"/>
    <mergeCell ref="F2:H5"/>
    <mergeCell ref="N2:P5"/>
    <mergeCell ref="V2:X5"/>
    <mergeCell ref="AD2:AF5"/>
    <mergeCell ref="AL2:AN5"/>
    <mergeCell ref="AT2:AV5"/>
    <mergeCell ref="BB2:BD5"/>
    <mergeCell ref="BJ2:BL5"/>
    <mergeCell ref="BR2:BT5"/>
    <mergeCell ref="BZ2:CB5"/>
    <mergeCell ref="CH2:CJ5"/>
  </mergeCells>
  <phoneticPr fontId="1"/>
  <conditionalFormatting sqref="C7:D37">
    <cfRule type="expression" dxfId="47" priority="1">
      <formula>AND(OR($D7="土", $D7="日"),$F7&lt;&gt;0)</formula>
    </cfRule>
    <cfRule type="expression" dxfId="46" priority="25">
      <formula>AND($F7&lt;&gt;"",$F7&lt;&gt;0)</formula>
    </cfRule>
  </conditionalFormatting>
  <conditionalFormatting sqref="K7:L37">
    <cfRule type="expression" dxfId="45" priority="2">
      <formula>AND(OR($L7="土", $L7="日"),$K7&lt;&gt;0)</formula>
    </cfRule>
    <cfRule type="expression" dxfId="44" priority="24">
      <formula>AND($N7&lt;&gt;"",$N7&lt;&gt;0)</formula>
    </cfRule>
  </conditionalFormatting>
  <conditionalFormatting sqref="S7:T37">
    <cfRule type="expression" dxfId="43" priority="3">
      <formula>AND(OR($T7="土", $T7="日"),$V7&lt;&gt;0)</formula>
    </cfRule>
    <cfRule type="expression" dxfId="42" priority="23">
      <formula>AND($V7&lt;&gt;"",$V7&lt;&gt;0)</formula>
    </cfRule>
  </conditionalFormatting>
  <conditionalFormatting sqref="AA7:AB37">
    <cfRule type="expression" dxfId="41" priority="4">
      <formula>AND(OR($AB7="土",$AB7="日"),$AD7&lt;&gt;0)</formula>
    </cfRule>
    <cfRule type="expression" dxfId="40" priority="22">
      <formula>AND($AD7&lt;&gt;"",$AD7&lt;&gt;0)</formula>
    </cfRule>
  </conditionalFormatting>
  <conditionalFormatting sqref="AI7:AJ37">
    <cfRule type="expression" dxfId="39" priority="5">
      <formula>AND(OR($AJ7="土",$AJ7="日"),$AL7&lt;&gt;0)</formula>
    </cfRule>
    <cfRule type="expression" dxfId="38" priority="21">
      <formula>AND($AL7&lt;&gt;"",$AL7&lt;&gt;0)</formula>
    </cfRule>
  </conditionalFormatting>
  <conditionalFormatting sqref="AQ7:AR37">
    <cfRule type="expression" dxfId="37" priority="6">
      <formula>AND(OR($AR7="土",$AR7="日"),$AT7&lt;&gt;0)</formula>
    </cfRule>
    <cfRule type="expression" dxfId="36" priority="20">
      <formula>AND($AT7&lt;&gt;"",$AT7&lt;&gt;0)</formula>
    </cfRule>
  </conditionalFormatting>
  <conditionalFormatting sqref="AY7:AZ37">
    <cfRule type="expression" dxfId="35" priority="7">
      <formula>AND(OR($AZ7="土",$AZ7="日"),$BB7&lt;&gt;0)</formula>
    </cfRule>
    <cfRule type="expression" dxfId="34" priority="19">
      <formula>AND($BB7&lt;&gt;"",$BB7&lt;&gt;0)</formula>
    </cfRule>
  </conditionalFormatting>
  <conditionalFormatting sqref="BG7:BH37">
    <cfRule type="expression" dxfId="33" priority="8">
      <formula>AND(OR($BH7="土",$BH7="日"),$BJ7&lt;&gt;0)</formula>
    </cfRule>
    <cfRule type="expression" dxfId="32" priority="18">
      <formula>AND($BJ7&lt;&gt;"",$BJ7&lt;&gt;0)</formula>
    </cfRule>
  </conditionalFormatting>
  <conditionalFormatting sqref="BO7:BP37">
    <cfRule type="expression" dxfId="31" priority="9">
      <formula>AND(OR($BP7="土",$BP7="日"),$BR7&lt;&gt;0)</formula>
    </cfRule>
    <cfRule type="expression" dxfId="30" priority="17">
      <formula>AND($BR7&lt;&gt;"",$BR7&lt;&gt;0)</formula>
    </cfRule>
  </conditionalFormatting>
  <conditionalFormatting sqref="BW7:BX37">
    <cfRule type="expression" dxfId="29" priority="10">
      <formula>AND(OR($BX7="土",$BX7="日"),$BZ7&lt;&gt;0)</formula>
    </cfRule>
    <cfRule type="expression" dxfId="28" priority="16">
      <formula>AND($BZ7&lt;&gt;"",$BZ7&lt;&gt;0)</formula>
    </cfRule>
  </conditionalFormatting>
  <conditionalFormatting sqref="CE7:CF37">
    <cfRule type="expression" dxfId="27" priority="11">
      <formula>AND(OR($CF7="土",$CF7="日"),$CH7&lt;&gt;0)</formula>
    </cfRule>
    <cfRule type="expression" dxfId="26" priority="15">
      <formula>AND($CH7&lt;&gt;"",$CH7&lt;&gt;0)</formula>
    </cfRule>
  </conditionalFormatting>
  <conditionalFormatting sqref="CM7:CN37">
    <cfRule type="expression" dxfId="25" priority="12">
      <formula>AND(OR($CN7="土",$CN7="日"),$CP7&lt;&gt;0)</formula>
    </cfRule>
    <cfRule type="expression" dxfId="24" priority="14">
      <formula>AND($CP7&lt;&gt;"",$CP7&lt;&gt;0)</formula>
    </cfRule>
  </conditionalFormatting>
  <pageMargins left="0.28000000000000003" right="0.3" top="0.39" bottom="0.5" header="0.3" footer="0.47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CR38"/>
  <sheetViews>
    <sheetView view="pageLayout" zoomScaleNormal="100" workbookViewId="0">
      <selection activeCell="H9" sqref="H9"/>
    </sheetView>
  </sheetViews>
  <sheetFormatPr defaultRowHeight="21" customHeight="1"/>
  <cols>
    <col min="1" max="1" width="0.875" style="10" customWidth="1"/>
    <col min="2" max="2" width="10.75" style="10" hidden="1" customWidth="1"/>
    <col min="3" max="3" width="8.125" style="11" customWidth="1"/>
    <col min="4" max="4" width="6.25" style="10" customWidth="1"/>
    <col min="5" max="5" width="0.875" style="10" customWidth="1"/>
    <col min="6" max="6" width="16.125" style="10" customWidth="1"/>
    <col min="7" max="7" width="0.875" style="10" customWidth="1"/>
    <col min="8" max="8" width="16.125" style="10" customWidth="1"/>
    <col min="9" max="9" width="0.875" style="10" customWidth="1"/>
    <col min="10" max="10" width="10.75" style="10" hidden="1" customWidth="1"/>
    <col min="11" max="11" width="8.125" style="11" customWidth="1"/>
    <col min="12" max="12" width="6.25" style="10" customWidth="1"/>
    <col min="13" max="13" width="0.875" style="10" customWidth="1"/>
    <col min="14" max="14" width="16.125" style="10" customWidth="1"/>
    <col min="15" max="15" width="0.875" style="10" customWidth="1"/>
    <col min="16" max="16" width="16.125" style="10" customWidth="1"/>
    <col min="17" max="17" width="0.875" style="10" customWidth="1"/>
    <col min="18" max="18" width="10.75" style="10" hidden="1" customWidth="1"/>
    <col min="19" max="19" width="8.125" style="11" customWidth="1"/>
    <col min="20" max="20" width="6.25" style="10" customWidth="1"/>
    <col min="21" max="21" width="0.875" style="10" customWidth="1"/>
    <col min="22" max="22" width="16.125" style="10" customWidth="1"/>
    <col min="23" max="23" width="0.875" style="10" customWidth="1"/>
    <col min="24" max="24" width="16.125" style="10" customWidth="1"/>
    <col min="25" max="25" width="0.875" style="10" customWidth="1"/>
    <col min="26" max="26" width="10.75" style="10" hidden="1" customWidth="1"/>
    <col min="27" max="27" width="8.125" style="11" customWidth="1"/>
    <col min="28" max="28" width="6.25" style="10" customWidth="1"/>
    <col min="29" max="29" width="0.875" style="10" customWidth="1"/>
    <col min="30" max="30" width="16.125" style="10" customWidth="1"/>
    <col min="31" max="31" width="0.875" style="10" customWidth="1"/>
    <col min="32" max="32" width="16.125" style="10" customWidth="1"/>
    <col min="33" max="33" width="0.875" style="10" customWidth="1"/>
    <col min="34" max="34" width="10.75" style="10" hidden="1" customWidth="1"/>
    <col min="35" max="35" width="8.125" style="11" customWidth="1"/>
    <col min="36" max="36" width="6.25" style="10" customWidth="1"/>
    <col min="37" max="37" width="0.875" style="10" customWidth="1"/>
    <col min="38" max="38" width="16.125" style="10" customWidth="1"/>
    <col min="39" max="39" width="0.875" style="10" customWidth="1"/>
    <col min="40" max="40" width="16.125" style="10" customWidth="1"/>
    <col min="41" max="41" width="0.875" style="10" customWidth="1"/>
    <col min="42" max="42" width="10.75" style="10" hidden="1" customWidth="1"/>
    <col min="43" max="43" width="8.125" style="11" customWidth="1"/>
    <col min="44" max="44" width="6.25" style="10" customWidth="1"/>
    <col min="45" max="45" width="0.875" style="10" customWidth="1"/>
    <col min="46" max="46" width="16.125" style="10" customWidth="1"/>
    <col min="47" max="47" width="0.875" style="10" customWidth="1"/>
    <col min="48" max="48" width="16.125" style="10" customWidth="1"/>
    <col min="49" max="49" width="0.875" style="10" customWidth="1"/>
    <col min="50" max="50" width="10.75" style="10" hidden="1" customWidth="1"/>
    <col min="51" max="51" width="8.125" style="11" customWidth="1"/>
    <col min="52" max="52" width="6.25" style="10" customWidth="1"/>
    <col min="53" max="53" width="0.875" style="10" customWidth="1"/>
    <col min="54" max="54" width="16.125" style="10" customWidth="1"/>
    <col min="55" max="55" width="0.875" style="10" customWidth="1"/>
    <col min="56" max="56" width="16.125" style="10" customWidth="1"/>
    <col min="57" max="57" width="0.875" style="10" customWidth="1"/>
    <col min="58" max="58" width="10.75" style="10" hidden="1" customWidth="1"/>
    <col min="59" max="59" width="8.125" style="11" customWidth="1"/>
    <col min="60" max="60" width="6.25" style="10" customWidth="1"/>
    <col min="61" max="61" width="0.875" style="10" customWidth="1"/>
    <col min="62" max="62" width="16.125" style="10" customWidth="1"/>
    <col min="63" max="63" width="0.875" style="10" customWidth="1"/>
    <col min="64" max="64" width="16.125" style="10" customWidth="1"/>
    <col min="65" max="65" width="0.875" style="10" customWidth="1"/>
    <col min="66" max="66" width="10.75" style="10" hidden="1" customWidth="1"/>
    <col min="67" max="67" width="8.125" style="11" customWidth="1"/>
    <col min="68" max="68" width="6.25" style="10" customWidth="1"/>
    <col min="69" max="69" width="0.875" style="10" customWidth="1"/>
    <col min="70" max="70" width="16.125" style="10" customWidth="1"/>
    <col min="71" max="71" width="0.875" style="10" customWidth="1"/>
    <col min="72" max="72" width="16.125" style="10" customWidth="1"/>
    <col min="73" max="73" width="0.875" style="10" customWidth="1"/>
    <col min="74" max="74" width="10.75" style="10" hidden="1" customWidth="1"/>
    <col min="75" max="75" width="8.125" style="11" customWidth="1"/>
    <col min="76" max="76" width="6.25" style="10" customWidth="1"/>
    <col min="77" max="77" width="0.875" style="10" customWidth="1"/>
    <col min="78" max="78" width="16.125" style="10" customWidth="1"/>
    <col min="79" max="79" width="0.875" style="10" customWidth="1"/>
    <col min="80" max="80" width="16.125" style="10" customWidth="1"/>
    <col min="81" max="81" width="0.875" style="10" customWidth="1"/>
    <col min="82" max="82" width="10.75" style="10" hidden="1" customWidth="1"/>
    <col min="83" max="83" width="8.125" style="11" customWidth="1"/>
    <col min="84" max="84" width="6.25" style="10" customWidth="1"/>
    <col min="85" max="85" width="0.875" style="10" customWidth="1"/>
    <col min="86" max="86" width="16.125" style="10" customWidth="1"/>
    <col min="87" max="87" width="0.875" style="10" customWidth="1"/>
    <col min="88" max="88" width="16.125" style="10" customWidth="1"/>
    <col min="89" max="89" width="0.875" style="10" customWidth="1"/>
    <col min="90" max="90" width="10.75" style="10" hidden="1" customWidth="1"/>
    <col min="91" max="91" width="8.125" style="11" customWidth="1"/>
    <col min="92" max="92" width="6.25" style="10" customWidth="1"/>
    <col min="93" max="93" width="0.875" style="10" customWidth="1"/>
    <col min="94" max="94" width="16.125" style="10" customWidth="1"/>
    <col min="95" max="95" width="0.875" style="10" customWidth="1"/>
    <col min="96" max="96" width="16.125" style="10" customWidth="1"/>
    <col min="97" max="97" width="0.875" style="10" customWidth="1"/>
    <col min="98" max="16384" width="9" style="10"/>
  </cols>
  <sheetData>
    <row r="1" spans="2:96" ht="9.75" customHeight="1"/>
    <row r="2" spans="2:96" s="12" customFormat="1" ht="39.75" customHeight="1">
      <c r="C2" s="13">
        <f>DATE(表紙!$B$15,1,1)</f>
        <v>40544</v>
      </c>
      <c r="D2" s="14" t="s">
        <v>0</v>
      </c>
      <c r="F2" s="47" t="s">
        <v>9</v>
      </c>
      <c r="G2" s="48"/>
      <c r="H2" s="49"/>
      <c r="K2" s="13">
        <f>DATE(表紙!$B$15,2,1)</f>
        <v>40575</v>
      </c>
      <c r="L2" s="14" t="s">
        <v>0</v>
      </c>
      <c r="N2" s="47"/>
      <c r="O2" s="48"/>
      <c r="P2" s="49"/>
      <c r="S2" s="13">
        <f>DATE(表紙!$B$15,3,1)</f>
        <v>40603</v>
      </c>
      <c r="T2" s="14" t="s">
        <v>0</v>
      </c>
      <c r="V2" s="47"/>
      <c r="W2" s="48"/>
      <c r="X2" s="49"/>
      <c r="AA2" s="13">
        <f>DATE(表紙!$B$15,4,1)</f>
        <v>40634</v>
      </c>
      <c r="AB2" s="14" t="s">
        <v>0</v>
      </c>
      <c r="AD2" s="47"/>
      <c r="AE2" s="48"/>
      <c r="AF2" s="49"/>
      <c r="AI2" s="13">
        <f>DATE(表紙!$B$15,5,1)</f>
        <v>40664</v>
      </c>
      <c r="AJ2" s="14" t="s">
        <v>0</v>
      </c>
      <c r="AL2" s="47"/>
      <c r="AM2" s="48"/>
      <c r="AN2" s="49"/>
      <c r="AQ2" s="13">
        <f>DATE(表紙!$B$15,6,1)</f>
        <v>40695</v>
      </c>
      <c r="AR2" s="14" t="s">
        <v>0</v>
      </c>
      <c r="AT2" s="47"/>
      <c r="AU2" s="48"/>
      <c r="AV2" s="49"/>
      <c r="AY2" s="13">
        <f>DATE(表紙!$B$15,7,1)</f>
        <v>40725</v>
      </c>
      <c r="AZ2" s="14" t="s">
        <v>0</v>
      </c>
      <c r="BB2" s="47"/>
      <c r="BC2" s="48"/>
      <c r="BD2" s="49"/>
      <c r="BG2" s="13">
        <f>DATE(表紙!$B$15,8,1)</f>
        <v>40756</v>
      </c>
      <c r="BH2" s="14" t="s">
        <v>0</v>
      </c>
      <c r="BJ2" s="47"/>
      <c r="BK2" s="48"/>
      <c r="BL2" s="49"/>
      <c r="BO2" s="13">
        <f>DATE(表紙!$B$15,9,1)</f>
        <v>40787</v>
      </c>
      <c r="BP2" s="14" t="s">
        <v>0</v>
      </c>
      <c r="BR2" s="47"/>
      <c r="BS2" s="48"/>
      <c r="BT2" s="49"/>
      <c r="BW2" s="13">
        <f>DATE(表紙!$B$15,10,1)</f>
        <v>40817</v>
      </c>
      <c r="BX2" s="14" t="s">
        <v>0</v>
      </c>
      <c r="BZ2" s="47"/>
      <c r="CA2" s="48"/>
      <c r="CB2" s="49"/>
      <c r="CE2" s="13">
        <f>DATE(表紙!$B$15,11,1)</f>
        <v>40848</v>
      </c>
      <c r="CF2" s="14" t="s">
        <v>0</v>
      </c>
      <c r="CH2" s="47"/>
      <c r="CI2" s="48"/>
      <c r="CJ2" s="49"/>
      <c r="CM2" s="13">
        <f>DATE(表紙!$B$15,12,1)</f>
        <v>40878</v>
      </c>
      <c r="CN2" s="14" t="s">
        <v>0</v>
      </c>
      <c r="CP2" s="47"/>
      <c r="CQ2" s="48"/>
      <c r="CR2" s="49"/>
    </row>
    <row r="3" spans="2:96" ht="23.25" customHeight="1">
      <c r="F3" s="50"/>
      <c r="G3" s="51"/>
      <c r="H3" s="52"/>
      <c r="N3" s="50"/>
      <c r="O3" s="51"/>
      <c r="P3" s="52"/>
      <c r="V3" s="50"/>
      <c r="W3" s="51"/>
      <c r="X3" s="52"/>
      <c r="AD3" s="50"/>
      <c r="AE3" s="51"/>
      <c r="AF3" s="52"/>
      <c r="AL3" s="50"/>
      <c r="AM3" s="51"/>
      <c r="AN3" s="52"/>
      <c r="AT3" s="50"/>
      <c r="AU3" s="51"/>
      <c r="AV3" s="52"/>
      <c r="BB3" s="50"/>
      <c r="BC3" s="51"/>
      <c r="BD3" s="52"/>
      <c r="BJ3" s="50"/>
      <c r="BK3" s="51"/>
      <c r="BL3" s="52"/>
      <c r="BR3" s="50"/>
      <c r="BS3" s="51"/>
      <c r="BT3" s="52"/>
      <c r="BZ3" s="50"/>
      <c r="CA3" s="51"/>
      <c r="CB3" s="52"/>
      <c r="CH3" s="50"/>
      <c r="CI3" s="51"/>
      <c r="CJ3" s="52"/>
      <c r="CP3" s="50"/>
      <c r="CQ3" s="51"/>
      <c r="CR3" s="52"/>
    </row>
    <row r="4" spans="2:96" ht="23.25" customHeight="1">
      <c r="F4" s="50"/>
      <c r="G4" s="51"/>
      <c r="H4" s="52"/>
      <c r="N4" s="50"/>
      <c r="O4" s="51"/>
      <c r="P4" s="52"/>
      <c r="V4" s="50"/>
      <c r="W4" s="51"/>
      <c r="X4" s="52"/>
      <c r="AD4" s="50"/>
      <c r="AE4" s="51"/>
      <c r="AF4" s="52"/>
      <c r="AL4" s="50"/>
      <c r="AM4" s="51"/>
      <c r="AN4" s="52"/>
      <c r="AT4" s="50"/>
      <c r="AU4" s="51"/>
      <c r="AV4" s="52"/>
      <c r="BB4" s="50"/>
      <c r="BC4" s="51"/>
      <c r="BD4" s="52"/>
      <c r="BJ4" s="50"/>
      <c r="BK4" s="51"/>
      <c r="BL4" s="52"/>
      <c r="BR4" s="50"/>
      <c r="BS4" s="51"/>
      <c r="BT4" s="52"/>
      <c r="BZ4" s="50"/>
      <c r="CA4" s="51"/>
      <c r="CB4" s="52"/>
      <c r="CH4" s="50"/>
      <c r="CI4" s="51"/>
      <c r="CJ4" s="52"/>
      <c r="CP4" s="50"/>
      <c r="CQ4" s="51"/>
      <c r="CR4" s="52"/>
    </row>
    <row r="5" spans="2:96" ht="12" customHeight="1">
      <c r="F5" s="53"/>
      <c r="G5" s="54"/>
      <c r="H5" s="55"/>
      <c r="N5" s="53"/>
      <c r="O5" s="54"/>
      <c r="P5" s="55"/>
      <c r="V5" s="53"/>
      <c r="W5" s="54"/>
      <c r="X5" s="55"/>
      <c r="AD5" s="53"/>
      <c r="AE5" s="54"/>
      <c r="AF5" s="55"/>
      <c r="AL5" s="53"/>
      <c r="AM5" s="54"/>
      <c r="AN5" s="55"/>
      <c r="AT5" s="53"/>
      <c r="AU5" s="54"/>
      <c r="AV5" s="55"/>
      <c r="BB5" s="53"/>
      <c r="BC5" s="54"/>
      <c r="BD5" s="55"/>
      <c r="BJ5" s="53"/>
      <c r="BK5" s="54"/>
      <c r="BL5" s="55"/>
      <c r="BR5" s="53"/>
      <c r="BS5" s="54"/>
      <c r="BT5" s="55"/>
      <c r="BZ5" s="53"/>
      <c r="CA5" s="54"/>
      <c r="CB5" s="55"/>
      <c r="CH5" s="53"/>
      <c r="CI5" s="54"/>
      <c r="CJ5" s="55"/>
      <c r="CP5" s="53"/>
      <c r="CQ5" s="54"/>
      <c r="CR5" s="55"/>
    </row>
    <row r="6" spans="2:96" ht="11.25" customHeight="1"/>
    <row r="7" spans="2:96" s="16" customFormat="1" ht="23.25" customHeight="1" thickBot="1">
      <c r="B7" s="15">
        <f>(C$2)</f>
        <v>40544</v>
      </c>
      <c r="C7" s="15">
        <f>DAY($B7)</f>
        <v>1</v>
      </c>
      <c r="D7" s="15" t="str">
        <f t="shared" ref="D7:D37" si="0">IF(B7&gt;0,TEXT(B7,"aaa"),)</f>
        <v>土</v>
      </c>
      <c r="F7" s="3" t="str">
        <f>IF(ISNA(INDEX(表紙!$R$3:$R$40,MATCH(B7,表紙!$U$3:$U$40,0),1))=FALSE,INDEX(表紙!$R$3:$R$40,MATCH(B7,表紙!$U$3:$U$40,0),1),"")</f>
        <v>正月</v>
      </c>
      <c r="G7" s="17"/>
      <c r="H7" s="1"/>
      <c r="J7" s="15">
        <f>(K$2)</f>
        <v>40575</v>
      </c>
      <c r="K7" s="15">
        <f>DAY($J7)</f>
        <v>1</v>
      </c>
      <c r="L7" s="15" t="str">
        <f t="shared" ref="L7:L37" si="1">IF(J7&gt;0,TEXT(J7,"aaa"),)</f>
        <v>火</v>
      </c>
      <c r="N7" s="3" t="str">
        <f>IF(ISNA(INDEX(表紙!$R$3:$R$40,MATCH(J7,表紙!$U$3:$U$40,0),1))=FALSE,INDEX(表紙!$R$3:$R$40,MATCH(J7,表紙!$U$3:$U$40,0),1),"")</f>
        <v/>
      </c>
      <c r="O7" s="17"/>
      <c r="P7" s="1"/>
      <c r="R7" s="15">
        <f>(S$2)</f>
        <v>40603</v>
      </c>
      <c r="S7" s="15">
        <f>DAY($R7)</f>
        <v>1</v>
      </c>
      <c r="T7" s="15" t="str">
        <f t="shared" ref="T7:T37" si="2">IF(R7&gt;0,TEXT(R7,"aaa"),)</f>
        <v>火</v>
      </c>
      <c r="V7" s="3" t="str">
        <f>IF(ISNA(INDEX(表紙!$R$3:$R$40,MATCH(R7,表紙!$U$3:$U$40,0),1))=FALSE,INDEX(表紙!$R$3:$R$40,MATCH(R7,表紙!$U$3:$U$40,0),1),"")</f>
        <v/>
      </c>
      <c r="W7" s="17"/>
      <c r="X7" s="1"/>
      <c r="Z7" s="15">
        <f>(AA$2)</f>
        <v>40634</v>
      </c>
      <c r="AA7" s="15">
        <f>DAY($Z7)</f>
        <v>1</v>
      </c>
      <c r="AB7" s="15" t="str">
        <f t="shared" ref="AB7:AB37" si="3">IF(Z7&gt;0,TEXT(Z7,"aaa"),)</f>
        <v>金</v>
      </c>
      <c r="AD7" s="3" t="str">
        <f>IF(ISNA(INDEX(表紙!$R$3:$R$40,MATCH(Z7,表紙!$U$3:$U$40,0),1))=FALSE,INDEX(表紙!$R$3:$R$40,MATCH(Z7,表紙!$U$3:$U$40,0),1),"")</f>
        <v/>
      </c>
      <c r="AE7" s="17"/>
      <c r="AF7" s="1"/>
      <c r="AH7" s="15">
        <f>(AI$2)</f>
        <v>40664</v>
      </c>
      <c r="AI7" s="15">
        <f>DAY($AH7)</f>
        <v>1</v>
      </c>
      <c r="AJ7" s="15" t="str">
        <f t="shared" ref="AJ7:AJ37" si="4">IF(AH7&gt;0,TEXT(AH7,"aaa"),)</f>
        <v>日</v>
      </c>
      <c r="AL7" s="3" t="str">
        <f>IF(ISNA(INDEX(表紙!$R$3:$R$40,MATCH(AH7,表紙!$U$3:$U$40,0),1))=FALSE,INDEX(表紙!$R$3:$R$40,MATCH(AH7,表紙!$U$3:$U$40,0),1),"")</f>
        <v/>
      </c>
      <c r="AM7" s="17"/>
      <c r="AN7" s="1"/>
      <c r="AP7" s="15">
        <f>(AQ$2)</f>
        <v>40695</v>
      </c>
      <c r="AQ7" s="15">
        <f>DAY($AP7)</f>
        <v>1</v>
      </c>
      <c r="AR7" s="15" t="str">
        <f t="shared" ref="AR7:AR37" si="5">IF(AP7&gt;0,TEXT(AP7,"aaa"),)</f>
        <v>水</v>
      </c>
      <c r="AT7" s="3" t="str">
        <f>IF(ISNA(INDEX(表紙!$R$3:$R$40,MATCH(AP7,表紙!$U$3:$U$40,0),1))=FALSE,INDEX(表紙!$R$3:$R$40,MATCH(AP7,表紙!$U$3:$U$40,0),1),"")</f>
        <v/>
      </c>
      <c r="AU7" s="17"/>
      <c r="AV7" s="1"/>
      <c r="AX7" s="15">
        <f>(AY$2)</f>
        <v>40725</v>
      </c>
      <c r="AY7" s="15">
        <f>DAY($AX7)</f>
        <v>1</v>
      </c>
      <c r="AZ7" s="15" t="str">
        <f t="shared" ref="AZ7:AZ37" si="6">IF(AX7&gt;0,TEXT(AX7,"aaa"),)</f>
        <v>金</v>
      </c>
      <c r="BB7" s="3" t="str">
        <f>IF(ISNA(INDEX(表紙!$R$3:$R$40,MATCH(AX7,表紙!$U$3:$U$40,0),1))=FALSE,INDEX(表紙!$R$3:$R$40,MATCH(AX7,表紙!$U$3:$U$40,0),1),"")</f>
        <v/>
      </c>
      <c r="BC7" s="17"/>
      <c r="BD7" s="1"/>
      <c r="BF7" s="15">
        <f>(BG$2)</f>
        <v>40756</v>
      </c>
      <c r="BG7" s="15">
        <f>DAY($BF7)</f>
        <v>1</v>
      </c>
      <c r="BH7" s="15" t="str">
        <f t="shared" ref="BH7:BH37" si="7">IF(BF7&gt;0,TEXT(BF7,"aaa"),)</f>
        <v>月</v>
      </c>
      <c r="BJ7" s="3" t="str">
        <f>IF(ISNA(INDEX(表紙!$R$3:$R$40,MATCH(BF7,表紙!$U$3:$U$40,0),1))=FALSE,INDEX(表紙!$R$3:$R$40,MATCH(BF7,表紙!$U$3:$U$40,0),1),"")</f>
        <v/>
      </c>
      <c r="BK7" s="17"/>
      <c r="BL7" s="1"/>
      <c r="BN7" s="15">
        <f>(BO$2)</f>
        <v>40787</v>
      </c>
      <c r="BO7" s="15">
        <f>DAY($BN7)</f>
        <v>1</v>
      </c>
      <c r="BP7" s="15" t="str">
        <f t="shared" ref="BP7:BP37" si="8">IF(BN7&gt;0,TEXT(BN7,"aaa"),)</f>
        <v>木</v>
      </c>
      <c r="BR7" s="3" t="str">
        <f>IF(ISNA(INDEX(表紙!$R$3:$R$40,MATCH(BN7,表紙!$U$3:$U$40,0),1))=FALSE,INDEX(表紙!$R$3:$R$40,MATCH(BN7,表紙!$U$3:$U$40,0),1),"")</f>
        <v/>
      </c>
      <c r="BS7" s="17"/>
      <c r="BT7" s="1"/>
      <c r="BV7" s="15">
        <f>(BW$2)</f>
        <v>40817</v>
      </c>
      <c r="BW7" s="15">
        <f>DAY($BV7)</f>
        <v>1</v>
      </c>
      <c r="BX7" s="15" t="str">
        <f t="shared" ref="BX7:BX37" si="9">IF(BV7&gt;0,TEXT(BV7,"aaa"),)</f>
        <v>土</v>
      </c>
      <c r="BZ7" s="3" t="str">
        <f>IF(ISNA(INDEX(表紙!$R$3:$R$40,MATCH(BV7,表紙!$U$3:$U$40,0),1))=FALSE,INDEX(表紙!$R$3:$R$40,MATCH(BV7,表紙!$U$3:$U$40,0),1),"")</f>
        <v/>
      </c>
      <c r="CA7" s="17"/>
      <c r="CB7" s="1"/>
      <c r="CD7" s="15">
        <f>(CE$2)</f>
        <v>40848</v>
      </c>
      <c r="CE7" s="15">
        <f>DAY($CD7)</f>
        <v>1</v>
      </c>
      <c r="CF7" s="15" t="str">
        <f t="shared" ref="CF7:CF37" si="10">IF(CD7&gt;0,TEXT(CD7,"aaa"),)</f>
        <v>火</v>
      </c>
      <c r="CH7" s="3" t="str">
        <f>IF(ISNA(INDEX(表紙!$R$3:$R$40,MATCH(CD7,表紙!$U$3:$U$40,0),1))=FALSE,INDEX(表紙!$R$3:$R$40,MATCH(CD7,表紙!$U$3:$U$40,0),1),"")</f>
        <v/>
      </c>
      <c r="CI7" s="17"/>
      <c r="CJ7" s="1"/>
      <c r="CL7" s="15">
        <f>(CM$2)</f>
        <v>40878</v>
      </c>
      <c r="CM7" s="15">
        <f>DAY($CL7)</f>
        <v>1</v>
      </c>
      <c r="CN7" s="15" t="str">
        <f t="shared" ref="CN7:CN37" si="11">IF(CL7&gt;0,TEXT(CL7,"aaa"),)</f>
        <v>木</v>
      </c>
      <c r="CP7" s="3" t="str">
        <f>IF(ISNA(INDEX(表紙!$R$3:$R$40,MATCH(CL7,表紙!$U$3:$U$40,0),1))=FALSE,INDEX(表紙!$R$3:$R$40,MATCH(CL7,表紙!$U$3:$U$40,0),1),"")</f>
        <v/>
      </c>
      <c r="CQ7" s="17"/>
      <c r="CR7" s="1"/>
    </row>
    <row r="8" spans="2:96" s="16" customFormat="1" ht="23.25" customHeight="1" thickTop="1" thickBot="1">
      <c r="B8" s="15">
        <f>IF(MONTH(B7+1)=MONTH(C$2),B7+1,)</f>
        <v>40545</v>
      </c>
      <c r="C8" s="15">
        <f t="shared" ref="C8:C37" si="12">DAY($B8)</f>
        <v>2</v>
      </c>
      <c r="D8" s="15" t="str">
        <f t="shared" si="0"/>
        <v>日</v>
      </c>
      <c r="F8" s="3" t="str">
        <f>IF(ISNA(INDEX(表紙!$R$3:$R$40,MATCH(B8,表紙!$U$3:$U$40,0),1))=FALSE,INDEX(表紙!$R$3:$R$40,MATCH(B8,表紙!$U$3:$U$40,0),1),"")</f>
        <v/>
      </c>
      <c r="G8" s="17"/>
      <c r="H8" s="2"/>
      <c r="J8" s="15">
        <f>IF(MONTH(J7+1)=MONTH(K$2),J7+1,)</f>
        <v>40576</v>
      </c>
      <c r="K8" s="15">
        <f t="shared" ref="K8:K37" si="13">DAY($J8)</f>
        <v>2</v>
      </c>
      <c r="L8" s="15" t="str">
        <f t="shared" si="1"/>
        <v>水</v>
      </c>
      <c r="N8" s="3" t="str">
        <f>IF(ISNA(INDEX(表紙!$R$3:$R$40,MATCH(J8,表紙!$U$3:$U$40,0),1))=FALSE,INDEX(表紙!$R$3:$R$40,MATCH(J8,表紙!$U$3:$U$40,0),1),"")</f>
        <v/>
      </c>
      <c r="O8" s="17"/>
      <c r="P8" s="2"/>
      <c r="R8" s="15">
        <f>IF(MONTH(R7+1)=MONTH(S$2),R7+1,)</f>
        <v>40604</v>
      </c>
      <c r="S8" s="15">
        <f t="shared" ref="S8:S37" si="14">DAY($R8)</f>
        <v>2</v>
      </c>
      <c r="T8" s="15" t="str">
        <f t="shared" si="2"/>
        <v>水</v>
      </c>
      <c r="V8" s="3" t="str">
        <f>IF(ISNA(INDEX(表紙!$R$3:$R$40,MATCH(R8,表紙!$U$3:$U$40,0),1))=FALSE,INDEX(表紙!$R$3:$R$40,MATCH(R8,表紙!$U$3:$U$40,0),1),"")</f>
        <v/>
      </c>
      <c r="W8" s="17"/>
      <c r="X8" s="2"/>
      <c r="Z8" s="15">
        <f>IF(MONTH(Z7+1)=MONTH($AA$2),Z7+1,)</f>
        <v>40635</v>
      </c>
      <c r="AA8" s="15">
        <f>DAY($Z8)</f>
        <v>2</v>
      </c>
      <c r="AB8" s="15" t="str">
        <f t="shared" si="3"/>
        <v>土</v>
      </c>
      <c r="AD8" s="3" t="str">
        <f>IF(ISNA(INDEX(表紙!$R$3:$R$40,MATCH(Z8,表紙!$U$3:$U$40,0),1))=FALSE,INDEX(表紙!$R$3:$R$40,MATCH(Z8,表紙!$U$3:$U$40,0),1),"")</f>
        <v/>
      </c>
      <c r="AE8" s="17"/>
      <c r="AF8" s="2"/>
      <c r="AH8" s="15">
        <f>IF(MONTH(AH7+1)=MONTH(AI$2),AH7+1,)</f>
        <v>40665</v>
      </c>
      <c r="AI8" s="15">
        <f>DAY($AH8)</f>
        <v>2</v>
      </c>
      <c r="AJ8" s="15" t="str">
        <f t="shared" si="4"/>
        <v>月</v>
      </c>
      <c r="AL8" s="3" t="str">
        <f>IF(ISNA(INDEX(表紙!$R$3:$R$40,MATCH(AH8,表紙!$U$3:$U$40,0),1))=FALSE,INDEX(表紙!$R$3:$R$40,MATCH(AH8,表紙!$U$3:$U$40,0),1),"")</f>
        <v/>
      </c>
      <c r="AM8" s="17"/>
      <c r="AN8" s="2"/>
      <c r="AP8" s="15">
        <f>IF(MONTH(AP7+1)=MONTH(AQ$2),AP7+1,)</f>
        <v>40696</v>
      </c>
      <c r="AQ8" s="15">
        <f t="shared" ref="AQ8:AQ37" si="15">DAY($AP8)</f>
        <v>2</v>
      </c>
      <c r="AR8" s="15" t="str">
        <f t="shared" si="5"/>
        <v>木</v>
      </c>
      <c r="AT8" s="3" t="str">
        <f>IF(ISNA(INDEX(表紙!$R$3:$R$40,MATCH(AP8,表紙!$U$3:$U$40,0),1))=FALSE,INDEX(表紙!$R$3:$R$40,MATCH(AP8,表紙!$U$3:$U$40,0),1),"")</f>
        <v/>
      </c>
      <c r="AU8" s="17"/>
      <c r="AV8" s="2"/>
      <c r="AX8" s="15">
        <f>IF(MONTH(AX7+1)=MONTH(AY$2),AX7+1,)</f>
        <v>40726</v>
      </c>
      <c r="AY8" s="15">
        <f>DAY($AX8)</f>
        <v>2</v>
      </c>
      <c r="AZ8" s="15" t="str">
        <f t="shared" si="6"/>
        <v>土</v>
      </c>
      <c r="BB8" s="3" t="str">
        <f>IF(ISNA(INDEX(表紙!$R$3:$R$40,MATCH(AX8,表紙!$U$3:$U$40,0),1))=FALSE,INDEX(表紙!$R$3:$R$40,MATCH(AX8,表紙!$U$3:$U$40,0),1),"")</f>
        <v/>
      </c>
      <c r="BC8" s="17"/>
      <c r="BD8" s="2"/>
      <c r="BF8" s="15">
        <f>IF(MONTH(BF7+1)=MONTH(BG$2),BF7+1,)</f>
        <v>40757</v>
      </c>
      <c r="BG8" s="15">
        <f>DAY($BF8)</f>
        <v>2</v>
      </c>
      <c r="BH8" s="15" t="str">
        <f t="shared" si="7"/>
        <v>火</v>
      </c>
      <c r="BJ8" s="3" t="str">
        <f>IF(ISNA(INDEX(表紙!$R$3:$R$40,MATCH(BF8,表紙!$U$3:$U$40,0),1))=FALSE,INDEX(表紙!$R$3:$R$40,MATCH(BF8,表紙!$U$3:$U$40,0),1),"")</f>
        <v/>
      </c>
      <c r="BK8" s="17"/>
      <c r="BL8" s="2"/>
      <c r="BN8" s="15">
        <f>IF(MONTH(BN7+1)=MONTH(BO$2),BN7+1,)</f>
        <v>40788</v>
      </c>
      <c r="BO8" s="15">
        <f>DAY($BN8)</f>
        <v>2</v>
      </c>
      <c r="BP8" s="15" t="str">
        <f t="shared" si="8"/>
        <v>金</v>
      </c>
      <c r="BR8" s="3" t="str">
        <f>IF(ISNA(INDEX(表紙!$R$3:$R$40,MATCH(BN8,表紙!$U$3:$U$40,0),1))=FALSE,INDEX(表紙!$R$3:$R$40,MATCH(BN8,表紙!$U$3:$U$40,0),1),"")</f>
        <v/>
      </c>
      <c r="BS8" s="17"/>
      <c r="BT8" s="2"/>
      <c r="BV8" s="15">
        <f>IF(MONTH(BV7+1)=MONTH(BW$2),BV7+1,)</f>
        <v>40818</v>
      </c>
      <c r="BW8" s="15">
        <f t="shared" ref="BW8:BW37" si="16">DAY($BV8)</f>
        <v>2</v>
      </c>
      <c r="BX8" s="15" t="str">
        <f t="shared" si="9"/>
        <v>日</v>
      </c>
      <c r="BZ8" s="3" t="str">
        <f>IF(ISNA(INDEX(表紙!$R$3:$R$40,MATCH(BV8,表紙!$U$3:$U$40,0),1))=FALSE,INDEX(表紙!$R$3:$R$40,MATCH(BV8,表紙!$U$3:$U$40,0),1),"")</f>
        <v/>
      </c>
      <c r="CA8" s="17"/>
      <c r="CB8" s="2"/>
      <c r="CD8" s="15">
        <f>IF(MONTH(CD7+1)=MONTH(CE$2),CD7+1,)</f>
        <v>40849</v>
      </c>
      <c r="CE8" s="15">
        <f>DAY($CD8)</f>
        <v>2</v>
      </c>
      <c r="CF8" s="15" t="str">
        <f t="shared" si="10"/>
        <v>水</v>
      </c>
      <c r="CH8" s="3" t="str">
        <f>IF(ISNA(INDEX(表紙!$R$3:$R$40,MATCH(CD8,表紙!$U$3:$U$40,0),1))=FALSE,INDEX(表紙!$R$3:$R$40,MATCH(CD8,表紙!$U$3:$U$40,0),1),"")</f>
        <v/>
      </c>
      <c r="CI8" s="17"/>
      <c r="CJ8" s="2"/>
      <c r="CL8" s="15">
        <f>IF(MONTH(CL7+1)=MONTH(CM$2),CL7+1,)</f>
        <v>40879</v>
      </c>
      <c r="CM8" s="15">
        <f>DAY($CL8)</f>
        <v>2</v>
      </c>
      <c r="CN8" s="15" t="str">
        <f t="shared" si="11"/>
        <v>金</v>
      </c>
      <c r="CP8" s="3" t="str">
        <f>IF(ISNA(INDEX(表紙!$R$3:$R$40,MATCH(CL8,表紙!$U$3:$U$40,0),1))=FALSE,INDEX(表紙!$R$3:$R$40,MATCH(CL8,表紙!$U$3:$U$40,0),1),"")</f>
        <v/>
      </c>
      <c r="CQ8" s="17"/>
      <c r="CR8" s="2"/>
    </row>
    <row r="9" spans="2:96" s="16" customFormat="1" ht="23.25" customHeight="1" thickTop="1" thickBot="1">
      <c r="B9" s="15">
        <f t="shared" ref="B9:B37" si="17">IF(MONTH(B8+1)=MONTH(C$2),B8+1,)</f>
        <v>40546</v>
      </c>
      <c r="C9" s="15">
        <f t="shared" si="12"/>
        <v>3</v>
      </c>
      <c r="D9" s="15" t="str">
        <f t="shared" si="0"/>
        <v>月</v>
      </c>
      <c r="F9" s="3" t="str">
        <f>IF(ISNA(INDEX(表紙!$R$3:$R$40,MATCH(B9,表紙!$U$3:$U$40,0),1))=FALSE,INDEX(表紙!$R$3:$R$40,MATCH(B9,表紙!$U$3:$U$40,0),1),"")</f>
        <v/>
      </c>
      <c r="G9" s="17"/>
      <c r="H9" s="2"/>
      <c r="J9" s="15">
        <f t="shared" ref="J9:J37" si="18">IF(MONTH(J8+1)=MONTH(K$2),J8+1,)</f>
        <v>40577</v>
      </c>
      <c r="K9" s="15">
        <f t="shared" si="13"/>
        <v>3</v>
      </c>
      <c r="L9" s="15" t="str">
        <f t="shared" si="1"/>
        <v>木</v>
      </c>
      <c r="N9" s="3" t="str">
        <f>IF(ISNA(INDEX(表紙!$R$3:$R$40,MATCH(J9,表紙!$U$3:$U$40,0),1))=FALSE,INDEX(表紙!$R$3:$R$40,MATCH(J9,表紙!$U$3:$U$40,0),1),"")</f>
        <v/>
      </c>
      <c r="O9" s="17"/>
      <c r="P9" s="2"/>
      <c r="R9" s="15">
        <f t="shared" ref="R9:R37" si="19">IF(MONTH(R8+1)=MONTH(S$2),R8+1,)</f>
        <v>40605</v>
      </c>
      <c r="S9" s="15">
        <f t="shared" si="14"/>
        <v>3</v>
      </c>
      <c r="T9" s="15" t="str">
        <f t="shared" si="2"/>
        <v>木</v>
      </c>
      <c r="V9" s="3" t="str">
        <f>IF(ISNA(INDEX(表紙!$R$3:$R$40,MATCH(R9,表紙!$U$3:$U$40,0),1))=FALSE,INDEX(表紙!$R$3:$R$40,MATCH(R9,表紙!$U$3:$U$40,0),1),"")</f>
        <v/>
      </c>
      <c r="W9" s="17"/>
      <c r="X9" s="2"/>
      <c r="Z9" s="15">
        <f t="shared" ref="Z9:Z37" si="20">IF(MONTH(Z8+1)=MONTH($AA$2),Z8+1,)</f>
        <v>40636</v>
      </c>
      <c r="AA9" s="15">
        <f t="shared" ref="AA9:AA37" si="21">DAY($Z9)</f>
        <v>3</v>
      </c>
      <c r="AB9" s="15" t="str">
        <f t="shared" si="3"/>
        <v>日</v>
      </c>
      <c r="AD9" s="3" t="str">
        <f>IF(ISNA(INDEX(表紙!$R$3:$R$40,MATCH(Z9,表紙!$U$3:$U$40,0),1))=FALSE,INDEX(表紙!$R$3:$R$40,MATCH(Z9,表紙!$U$3:$U$40,0),1),"")</f>
        <v/>
      </c>
      <c r="AE9" s="17"/>
      <c r="AF9" s="2"/>
      <c r="AH9" s="15">
        <f t="shared" ref="AH9:AH37" si="22">IF(MONTH(AH8+1)=MONTH(AI$2),AH8+1,)</f>
        <v>40666</v>
      </c>
      <c r="AI9" s="15">
        <f t="shared" ref="AI9:AI37" si="23">DAY($AH9)</f>
        <v>3</v>
      </c>
      <c r="AJ9" s="15" t="str">
        <f t="shared" si="4"/>
        <v>火</v>
      </c>
      <c r="AL9" s="3" t="str">
        <f>IF(ISNA(INDEX(表紙!$R$3:$R$40,MATCH(AH9,表紙!$U$3:$U$40,0),1))=FALSE,INDEX(表紙!$R$3:$R$40,MATCH(AH9,表紙!$U$3:$U$40,0),1),"")</f>
        <v/>
      </c>
      <c r="AM9" s="17"/>
      <c r="AN9" s="2"/>
      <c r="AP9" s="15">
        <f t="shared" ref="AP9:AP37" si="24">IF(MONTH(AP8+1)=MONTH(AQ$2),AP8+1,)</f>
        <v>40697</v>
      </c>
      <c r="AQ9" s="15">
        <f t="shared" si="15"/>
        <v>3</v>
      </c>
      <c r="AR9" s="15" t="str">
        <f t="shared" si="5"/>
        <v>金</v>
      </c>
      <c r="AT9" s="3" t="str">
        <f>IF(ISNA(INDEX(表紙!$R$3:$R$40,MATCH(AP9,表紙!$U$3:$U$40,0),1))=FALSE,INDEX(表紙!$R$3:$R$40,MATCH(AP9,表紙!$U$3:$U$40,0),1),"")</f>
        <v/>
      </c>
      <c r="AU9" s="17"/>
      <c r="AV9" s="2"/>
      <c r="AX9" s="15">
        <f t="shared" ref="AX9:AX37" si="25">IF(MONTH(AX8+1)=MONTH(AY$2),AX8+1,)</f>
        <v>40727</v>
      </c>
      <c r="AY9" s="15">
        <f t="shared" ref="AY9:AY37" si="26">DAY($AX9)</f>
        <v>3</v>
      </c>
      <c r="AZ9" s="15" t="str">
        <f t="shared" si="6"/>
        <v>日</v>
      </c>
      <c r="BB9" s="3" t="str">
        <f>IF(ISNA(INDEX(表紙!$R$3:$R$40,MATCH(AX9,表紙!$U$3:$U$40,0),1))=FALSE,INDEX(表紙!$R$3:$R$40,MATCH(AX9,表紙!$U$3:$U$40,0),1),"")</f>
        <v/>
      </c>
      <c r="BC9" s="17"/>
      <c r="BD9" s="2"/>
      <c r="BF9" s="15">
        <f t="shared" ref="BF9:BF37" si="27">IF(MONTH(BF8+1)=MONTH(BG$2),BF8+1,)</f>
        <v>40758</v>
      </c>
      <c r="BG9" s="15">
        <f t="shared" ref="BG9:BG37" si="28">DAY($BF9)</f>
        <v>3</v>
      </c>
      <c r="BH9" s="15" t="str">
        <f t="shared" si="7"/>
        <v>水</v>
      </c>
      <c r="BJ9" s="3" t="str">
        <f>IF(ISNA(INDEX(表紙!$R$3:$R$40,MATCH(BF9,表紙!$U$3:$U$40,0),1))=FALSE,INDEX(表紙!$R$3:$R$40,MATCH(BF9,表紙!$U$3:$U$40,0),1),"")</f>
        <v/>
      </c>
      <c r="BK9" s="17"/>
      <c r="BL9" s="2"/>
      <c r="BN9" s="15">
        <f t="shared" ref="BN9:BN37" si="29">IF(MONTH(BN8+1)=MONTH(BO$2),BN8+1,)</f>
        <v>40789</v>
      </c>
      <c r="BO9" s="15">
        <f t="shared" ref="BO9:BO37" si="30">DAY($BN9)</f>
        <v>3</v>
      </c>
      <c r="BP9" s="15" t="str">
        <f t="shared" si="8"/>
        <v>土</v>
      </c>
      <c r="BR9" s="3" t="str">
        <f>IF(ISNA(INDEX(表紙!$R$3:$R$40,MATCH(BN9,表紙!$U$3:$U$40,0),1))=FALSE,INDEX(表紙!$R$3:$R$40,MATCH(BN9,表紙!$U$3:$U$40,0),1),"")</f>
        <v/>
      </c>
      <c r="BS9" s="17"/>
      <c r="BT9" s="2"/>
      <c r="BV9" s="15">
        <f t="shared" ref="BV9:BV37" si="31">IF(MONTH(BV8+1)=MONTH(BW$2),BV8+1,)</f>
        <v>40819</v>
      </c>
      <c r="BW9" s="15">
        <f t="shared" si="16"/>
        <v>3</v>
      </c>
      <c r="BX9" s="15" t="str">
        <f t="shared" si="9"/>
        <v>月</v>
      </c>
      <c r="BZ9" s="3" t="str">
        <f>IF(ISNA(INDEX(表紙!$R$3:$R$40,MATCH(BV9,表紙!$U$3:$U$40,0),1))=FALSE,INDEX(表紙!$R$3:$R$40,MATCH(BV9,表紙!$U$3:$U$40,0),1),"")</f>
        <v/>
      </c>
      <c r="CA9" s="17"/>
      <c r="CB9" s="2"/>
      <c r="CD9" s="15">
        <f t="shared" ref="CD9:CD37" si="32">IF(MONTH(CD8+1)=MONTH(CE$2),CD8+1,)</f>
        <v>40850</v>
      </c>
      <c r="CE9" s="15">
        <f t="shared" ref="CE9:CE37" si="33">DAY($CD9)</f>
        <v>3</v>
      </c>
      <c r="CF9" s="15" t="str">
        <f t="shared" si="10"/>
        <v>木</v>
      </c>
      <c r="CH9" s="3" t="str">
        <f>IF(ISNA(INDEX(表紙!$R$3:$R$40,MATCH(CD9,表紙!$U$3:$U$40,0),1))=FALSE,INDEX(表紙!$R$3:$R$40,MATCH(CD9,表紙!$U$3:$U$40,0),1),"")</f>
        <v/>
      </c>
      <c r="CI9" s="17"/>
      <c r="CJ9" s="2"/>
      <c r="CL9" s="15">
        <f t="shared" ref="CL9:CL37" si="34">IF(MONTH(CL8+1)=MONTH(CM$2),CL8+1,)</f>
        <v>40880</v>
      </c>
      <c r="CM9" s="15">
        <f t="shared" ref="CM9:CM37" si="35">DAY($CL9)</f>
        <v>3</v>
      </c>
      <c r="CN9" s="15" t="str">
        <f t="shared" si="11"/>
        <v>土</v>
      </c>
      <c r="CP9" s="3" t="str">
        <f>IF(ISNA(INDEX(表紙!$R$3:$R$40,MATCH(CL9,表紙!$U$3:$U$40,0),1))=FALSE,INDEX(表紙!$R$3:$R$40,MATCH(CL9,表紙!$U$3:$U$40,0),1),"")</f>
        <v/>
      </c>
      <c r="CQ9" s="17"/>
      <c r="CR9" s="2"/>
    </row>
    <row r="10" spans="2:96" s="16" customFormat="1" ht="23.25" customHeight="1" thickTop="1" thickBot="1">
      <c r="B10" s="15">
        <f t="shared" si="17"/>
        <v>40547</v>
      </c>
      <c r="C10" s="15">
        <f t="shared" si="12"/>
        <v>4</v>
      </c>
      <c r="D10" s="15" t="str">
        <f t="shared" si="0"/>
        <v>火</v>
      </c>
      <c r="F10" s="3" t="str">
        <f>IF(ISNA(INDEX(表紙!$R$3:$R$40,MATCH(B10,表紙!$U$3:$U$40,0),1))=FALSE,INDEX(表紙!$R$3:$R$40,MATCH(B10,表紙!$U$3:$U$40,0),1),"")</f>
        <v/>
      </c>
      <c r="G10" s="17"/>
      <c r="H10" s="2"/>
      <c r="J10" s="15">
        <f t="shared" si="18"/>
        <v>40578</v>
      </c>
      <c r="K10" s="15">
        <f t="shared" si="13"/>
        <v>4</v>
      </c>
      <c r="L10" s="15" t="str">
        <f t="shared" si="1"/>
        <v>金</v>
      </c>
      <c r="N10" s="3" t="str">
        <f>IF(ISNA(INDEX(表紙!$R$3:$R$40,MATCH(J10,表紙!$U$3:$U$40,0),1))=FALSE,INDEX(表紙!$R$3:$R$40,MATCH(J10,表紙!$U$3:$U$40,0),1),"")</f>
        <v/>
      </c>
      <c r="O10" s="17"/>
      <c r="P10" s="2"/>
      <c r="R10" s="15">
        <f t="shared" si="19"/>
        <v>40606</v>
      </c>
      <c r="S10" s="15">
        <f t="shared" si="14"/>
        <v>4</v>
      </c>
      <c r="T10" s="15" t="str">
        <f t="shared" si="2"/>
        <v>金</v>
      </c>
      <c r="V10" s="3" t="str">
        <f>IF(ISNA(INDEX(表紙!$R$3:$R$40,MATCH(R10,表紙!$U$3:$U$40,0),1))=FALSE,INDEX(表紙!$R$3:$R$40,MATCH(R10,表紙!$U$3:$U$40,0),1),"")</f>
        <v/>
      </c>
      <c r="W10" s="17"/>
      <c r="X10" s="2"/>
      <c r="Z10" s="15">
        <f t="shared" si="20"/>
        <v>40637</v>
      </c>
      <c r="AA10" s="15">
        <f t="shared" si="21"/>
        <v>4</v>
      </c>
      <c r="AB10" s="15" t="str">
        <f t="shared" si="3"/>
        <v>月</v>
      </c>
      <c r="AD10" s="3" t="str">
        <f>IF(ISNA(INDEX(表紙!$R$3:$R$40,MATCH(Z10,表紙!$U$3:$U$40,0),1))=FALSE,INDEX(表紙!$R$3:$R$40,MATCH(Z10,表紙!$U$3:$U$40,0),1),"")</f>
        <v/>
      </c>
      <c r="AE10" s="17"/>
      <c r="AF10" s="2"/>
      <c r="AH10" s="15">
        <f t="shared" si="22"/>
        <v>40667</v>
      </c>
      <c r="AI10" s="15">
        <f t="shared" si="23"/>
        <v>4</v>
      </c>
      <c r="AJ10" s="15" t="str">
        <f t="shared" si="4"/>
        <v>水</v>
      </c>
      <c r="AL10" s="3" t="str">
        <f>IF(ISNA(INDEX(表紙!$R$3:$R$40,MATCH(AH10,表紙!$U$3:$U$40,0),1))=FALSE,INDEX(表紙!$R$3:$R$40,MATCH(AH10,表紙!$U$3:$U$40,0),1),"")</f>
        <v/>
      </c>
      <c r="AM10" s="17"/>
      <c r="AN10" s="2"/>
      <c r="AP10" s="15">
        <f t="shared" si="24"/>
        <v>40698</v>
      </c>
      <c r="AQ10" s="15">
        <f t="shared" si="15"/>
        <v>4</v>
      </c>
      <c r="AR10" s="15" t="str">
        <f t="shared" si="5"/>
        <v>土</v>
      </c>
      <c r="AT10" s="3" t="str">
        <f>IF(ISNA(INDEX(表紙!$R$3:$R$40,MATCH(AP10,表紙!$U$3:$U$40,0),1))=FALSE,INDEX(表紙!$R$3:$R$40,MATCH(AP10,表紙!$U$3:$U$40,0),1),"")</f>
        <v/>
      </c>
      <c r="AU10" s="17"/>
      <c r="AV10" s="2"/>
      <c r="AX10" s="15">
        <f t="shared" si="25"/>
        <v>40728</v>
      </c>
      <c r="AY10" s="15">
        <f t="shared" si="26"/>
        <v>4</v>
      </c>
      <c r="AZ10" s="15" t="str">
        <f t="shared" si="6"/>
        <v>月</v>
      </c>
      <c r="BB10" s="3" t="str">
        <f>IF(ISNA(INDEX(表紙!$R$3:$R$40,MATCH(AX10,表紙!$U$3:$U$40,0),1))=FALSE,INDEX(表紙!$R$3:$R$40,MATCH(AX10,表紙!$U$3:$U$40,0),1),"")</f>
        <v/>
      </c>
      <c r="BC10" s="17"/>
      <c r="BD10" s="2"/>
      <c r="BF10" s="15">
        <f t="shared" si="27"/>
        <v>40759</v>
      </c>
      <c r="BG10" s="15">
        <f t="shared" si="28"/>
        <v>4</v>
      </c>
      <c r="BH10" s="15" t="str">
        <f t="shared" si="7"/>
        <v>木</v>
      </c>
      <c r="BJ10" s="3" t="str">
        <f>IF(ISNA(INDEX(表紙!$R$3:$R$40,MATCH(BF10,表紙!$U$3:$U$40,0),1))=FALSE,INDEX(表紙!$R$3:$R$40,MATCH(BF10,表紙!$U$3:$U$40,0),1),"")</f>
        <v/>
      </c>
      <c r="BK10" s="17"/>
      <c r="BL10" s="2"/>
      <c r="BN10" s="15">
        <f t="shared" si="29"/>
        <v>40790</v>
      </c>
      <c r="BO10" s="15">
        <f t="shared" si="30"/>
        <v>4</v>
      </c>
      <c r="BP10" s="15" t="str">
        <f t="shared" si="8"/>
        <v>日</v>
      </c>
      <c r="BR10" s="3" t="str">
        <f>IF(ISNA(INDEX(表紙!$R$3:$R$40,MATCH(BN10,表紙!$U$3:$U$40,0),1))=FALSE,INDEX(表紙!$R$3:$R$40,MATCH(BN10,表紙!$U$3:$U$40,0),1),"")</f>
        <v/>
      </c>
      <c r="BS10" s="17"/>
      <c r="BT10" s="2"/>
      <c r="BV10" s="15">
        <f t="shared" si="31"/>
        <v>40820</v>
      </c>
      <c r="BW10" s="15">
        <f t="shared" si="16"/>
        <v>4</v>
      </c>
      <c r="BX10" s="15" t="str">
        <f t="shared" si="9"/>
        <v>火</v>
      </c>
      <c r="BZ10" s="3" t="str">
        <f>IF(ISNA(INDEX(表紙!$R$3:$R$40,MATCH(BV10,表紙!$U$3:$U$40,0),1))=FALSE,INDEX(表紙!$R$3:$R$40,MATCH(BV10,表紙!$U$3:$U$40,0),1),"")</f>
        <v/>
      </c>
      <c r="CA10" s="17"/>
      <c r="CB10" s="2"/>
      <c r="CD10" s="15">
        <f t="shared" si="32"/>
        <v>40851</v>
      </c>
      <c r="CE10" s="15">
        <f t="shared" si="33"/>
        <v>4</v>
      </c>
      <c r="CF10" s="15" t="str">
        <f t="shared" si="10"/>
        <v>金</v>
      </c>
      <c r="CH10" s="3" t="str">
        <f>IF(ISNA(INDEX(表紙!$R$3:$R$40,MATCH(CD10,表紙!$U$3:$U$40,0),1))=FALSE,INDEX(表紙!$R$3:$R$40,MATCH(CD10,表紙!$U$3:$U$40,0),1),"")</f>
        <v/>
      </c>
      <c r="CI10" s="17"/>
      <c r="CJ10" s="2"/>
      <c r="CL10" s="15">
        <f t="shared" si="34"/>
        <v>40881</v>
      </c>
      <c r="CM10" s="15">
        <f t="shared" si="35"/>
        <v>4</v>
      </c>
      <c r="CN10" s="15" t="str">
        <f t="shared" si="11"/>
        <v>日</v>
      </c>
      <c r="CP10" s="3" t="str">
        <f>IF(ISNA(INDEX(表紙!$R$3:$R$40,MATCH(CL10,表紙!$U$3:$U$40,0),1))=FALSE,INDEX(表紙!$R$3:$R$40,MATCH(CL10,表紙!$U$3:$U$40,0),1),"")</f>
        <v/>
      </c>
      <c r="CQ10" s="17"/>
      <c r="CR10" s="2"/>
    </row>
    <row r="11" spans="2:96" s="16" customFormat="1" ht="23.25" customHeight="1" thickTop="1" thickBot="1">
      <c r="B11" s="15">
        <f t="shared" si="17"/>
        <v>40548</v>
      </c>
      <c r="C11" s="15">
        <f t="shared" si="12"/>
        <v>5</v>
      </c>
      <c r="D11" s="15" t="str">
        <f t="shared" si="0"/>
        <v>水</v>
      </c>
      <c r="F11" s="3" t="str">
        <f>IF(ISNA(INDEX(表紙!$R$3:$R$40,MATCH(B11,表紙!$U$3:$U$40,0),1))=FALSE,INDEX(表紙!$R$3:$R$40,MATCH(B11,表紙!$U$3:$U$40,0),1),"")</f>
        <v/>
      </c>
      <c r="G11" s="17"/>
      <c r="H11" s="2"/>
      <c r="J11" s="15">
        <f t="shared" si="18"/>
        <v>40579</v>
      </c>
      <c r="K11" s="15">
        <f t="shared" si="13"/>
        <v>5</v>
      </c>
      <c r="L11" s="15" t="str">
        <f t="shared" si="1"/>
        <v>土</v>
      </c>
      <c r="N11" s="3" t="str">
        <f>IF(ISNA(INDEX(表紙!$R$3:$R$40,MATCH(J11,表紙!$U$3:$U$40,0),1))=FALSE,INDEX(表紙!$R$3:$R$40,MATCH(J11,表紙!$U$3:$U$40,0),1),"")</f>
        <v/>
      </c>
      <c r="O11" s="17"/>
      <c r="P11" s="2"/>
      <c r="R11" s="15">
        <f t="shared" si="19"/>
        <v>40607</v>
      </c>
      <c r="S11" s="15">
        <f t="shared" si="14"/>
        <v>5</v>
      </c>
      <c r="T11" s="15" t="str">
        <f t="shared" si="2"/>
        <v>土</v>
      </c>
      <c r="V11" s="3" t="str">
        <f>IF(ISNA(INDEX(表紙!$R$3:$R$40,MATCH(R11,表紙!$U$3:$U$40,0),1))=FALSE,INDEX(表紙!$R$3:$R$40,MATCH(R11,表紙!$U$3:$U$40,0),1),"")</f>
        <v/>
      </c>
      <c r="W11" s="17"/>
      <c r="X11" s="2"/>
      <c r="Z11" s="15">
        <f t="shared" si="20"/>
        <v>40638</v>
      </c>
      <c r="AA11" s="15">
        <f t="shared" si="21"/>
        <v>5</v>
      </c>
      <c r="AB11" s="15" t="str">
        <f t="shared" si="3"/>
        <v>火</v>
      </c>
      <c r="AD11" s="3" t="str">
        <f>IF(ISNA(INDEX(表紙!$R$3:$R$40,MATCH(Z11,表紙!$U$3:$U$40,0),1))=FALSE,INDEX(表紙!$R$3:$R$40,MATCH(Z11,表紙!$U$3:$U$40,0),1),"")</f>
        <v/>
      </c>
      <c r="AE11" s="17"/>
      <c r="AF11" s="2"/>
      <c r="AH11" s="15">
        <f t="shared" si="22"/>
        <v>40668</v>
      </c>
      <c r="AI11" s="15">
        <f t="shared" si="23"/>
        <v>5</v>
      </c>
      <c r="AJ11" s="15" t="str">
        <f t="shared" si="4"/>
        <v>木</v>
      </c>
      <c r="AL11" s="3" t="str">
        <f>IF(ISNA(INDEX(表紙!$R$3:$R$40,MATCH(AH11,表紙!$U$3:$U$40,0),1))=FALSE,INDEX(表紙!$R$3:$R$40,MATCH(AH11,表紙!$U$3:$U$40,0),1),"")</f>
        <v/>
      </c>
      <c r="AM11" s="17"/>
      <c r="AN11" s="2"/>
      <c r="AP11" s="15">
        <f t="shared" si="24"/>
        <v>40699</v>
      </c>
      <c r="AQ11" s="15">
        <f t="shared" si="15"/>
        <v>5</v>
      </c>
      <c r="AR11" s="15" t="str">
        <f t="shared" si="5"/>
        <v>日</v>
      </c>
      <c r="AT11" s="3" t="str">
        <f>IF(ISNA(INDEX(表紙!$R$3:$R$40,MATCH(AP11,表紙!$U$3:$U$40,0),1))=FALSE,INDEX(表紙!$R$3:$R$40,MATCH(AP11,表紙!$U$3:$U$40,0),1),"")</f>
        <v/>
      </c>
      <c r="AU11" s="17"/>
      <c r="AV11" s="2"/>
      <c r="AX11" s="15">
        <f t="shared" si="25"/>
        <v>40729</v>
      </c>
      <c r="AY11" s="15">
        <f t="shared" si="26"/>
        <v>5</v>
      </c>
      <c r="AZ11" s="15" t="str">
        <f t="shared" si="6"/>
        <v>火</v>
      </c>
      <c r="BB11" s="3" t="str">
        <f>IF(ISNA(INDEX(表紙!$R$3:$R$40,MATCH(AX11,表紙!$U$3:$U$40,0),1))=FALSE,INDEX(表紙!$R$3:$R$40,MATCH(AX11,表紙!$U$3:$U$40,0),1),"")</f>
        <v/>
      </c>
      <c r="BC11" s="17"/>
      <c r="BD11" s="2"/>
      <c r="BF11" s="15">
        <f t="shared" si="27"/>
        <v>40760</v>
      </c>
      <c r="BG11" s="15">
        <f t="shared" si="28"/>
        <v>5</v>
      </c>
      <c r="BH11" s="15" t="str">
        <f t="shared" si="7"/>
        <v>金</v>
      </c>
      <c r="BJ11" s="3" t="str">
        <f>IF(ISNA(INDEX(表紙!$R$3:$R$40,MATCH(BF11,表紙!$U$3:$U$40,0),1))=FALSE,INDEX(表紙!$R$3:$R$40,MATCH(BF11,表紙!$U$3:$U$40,0),1),"")</f>
        <v/>
      </c>
      <c r="BK11" s="17"/>
      <c r="BL11" s="2"/>
      <c r="BN11" s="15">
        <f t="shared" si="29"/>
        <v>40791</v>
      </c>
      <c r="BO11" s="15">
        <f t="shared" si="30"/>
        <v>5</v>
      </c>
      <c r="BP11" s="15" t="str">
        <f t="shared" si="8"/>
        <v>月</v>
      </c>
      <c r="BR11" s="3" t="str">
        <f>IF(ISNA(INDEX(表紙!$R$3:$R$40,MATCH(BN11,表紙!$U$3:$U$40,0),1))=FALSE,INDEX(表紙!$R$3:$R$40,MATCH(BN11,表紙!$U$3:$U$40,0),1),"")</f>
        <v/>
      </c>
      <c r="BS11" s="17"/>
      <c r="BT11" s="2"/>
      <c r="BV11" s="15">
        <f t="shared" si="31"/>
        <v>40821</v>
      </c>
      <c r="BW11" s="15">
        <f t="shared" si="16"/>
        <v>5</v>
      </c>
      <c r="BX11" s="15" t="str">
        <f t="shared" si="9"/>
        <v>水</v>
      </c>
      <c r="BZ11" s="3" t="str">
        <f>IF(ISNA(INDEX(表紙!$R$3:$R$40,MATCH(BV11,表紙!$U$3:$U$40,0),1))=FALSE,INDEX(表紙!$R$3:$R$40,MATCH(BV11,表紙!$U$3:$U$40,0),1),"")</f>
        <v/>
      </c>
      <c r="CA11" s="17"/>
      <c r="CB11" s="2"/>
      <c r="CD11" s="15">
        <f t="shared" si="32"/>
        <v>40852</v>
      </c>
      <c r="CE11" s="15">
        <f t="shared" si="33"/>
        <v>5</v>
      </c>
      <c r="CF11" s="15" t="str">
        <f t="shared" si="10"/>
        <v>土</v>
      </c>
      <c r="CH11" s="3" t="str">
        <f>IF(ISNA(INDEX(表紙!$R$3:$R$40,MATCH(CD11,表紙!$U$3:$U$40,0),1))=FALSE,INDEX(表紙!$R$3:$R$40,MATCH(CD11,表紙!$U$3:$U$40,0),1),"")</f>
        <v/>
      </c>
      <c r="CI11" s="17"/>
      <c r="CJ11" s="2"/>
      <c r="CL11" s="15">
        <f t="shared" si="34"/>
        <v>40882</v>
      </c>
      <c r="CM11" s="15">
        <f t="shared" si="35"/>
        <v>5</v>
      </c>
      <c r="CN11" s="15" t="str">
        <f t="shared" si="11"/>
        <v>月</v>
      </c>
      <c r="CP11" s="3" t="str">
        <f>IF(ISNA(INDEX(表紙!$R$3:$R$40,MATCH(CL11,表紙!$U$3:$U$40,0),1))=FALSE,INDEX(表紙!$R$3:$R$40,MATCH(CL11,表紙!$U$3:$U$40,0),1),"")</f>
        <v/>
      </c>
      <c r="CQ11" s="17"/>
      <c r="CR11" s="2"/>
    </row>
    <row r="12" spans="2:96" s="16" customFormat="1" ht="23.25" customHeight="1" thickTop="1" thickBot="1">
      <c r="B12" s="15">
        <f t="shared" si="17"/>
        <v>40549</v>
      </c>
      <c r="C12" s="15">
        <f t="shared" si="12"/>
        <v>6</v>
      </c>
      <c r="D12" s="15" t="str">
        <f t="shared" si="0"/>
        <v>木</v>
      </c>
      <c r="F12" s="3" t="str">
        <f>IF(ISNA(INDEX(表紙!$R$3:$R$40,MATCH(B12,表紙!$U$3:$U$40,0),1))=FALSE,INDEX(表紙!$R$3:$R$40,MATCH(B12,表紙!$U$3:$U$40,0),1),"")</f>
        <v/>
      </c>
      <c r="G12" s="17"/>
      <c r="H12" s="2"/>
      <c r="J12" s="15">
        <f t="shared" si="18"/>
        <v>40580</v>
      </c>
      <c r="K12" s="15">
        <f t="shared" si="13"/>
        <v>6</v>
      </c>
      <c r="L12" s="15" t="str">
        <f t="shared" si="1"/>
        <v>日</v>
      </c>
      <c r="N12" s="3" t="str">
        <f>IF(ISNA(INDEX(表紙!$R$3:$R$40,MATCH(J12,表紙!$U$3:$U$40,0),1))=FALSE,INDEX(表紙!$R$3:$R$40,MATCH(J12,表紙!$U$3:$U$40,0),1),"")</f>
        <v/>
      </c>
      <c r="O12" s="17"/>
      <c r="P12" s="2"/>
      <c r="R12" s="15">
        <f t="shared" si="19"/>
        <v>40608</v>
      </c>
      <c r="S12" s="15">
        <f t="shared" si="14"/>
        <v>6</v>
      </c>
      <c r="T12" s="15" t="str">
        <f t="shared" si="2"/>
        <v>日</v>
      </c>
      <c r="V12" s="3" t="str">
        <f>IF(ISNA(INDEX(表紙!$R$3:$R$40,MATCH(R12,表紙!$U$3:$U$40,0),1))=FALSE,INDEX(表紙!$R$3:$R$40,MATCH(R12,表紙!$U$3:$U$40,0),1),"")</f>
        <v/>
      </c>
      <c r="W12" s="17"/>
      <c r="X12" s="2"/>
      <c r="Z12" s="15">
        <f t="shared" si="20"/>
        <v>40639</v>
      </c>
      <c r="AA12" s="15">
        <f t="shared" si="21"/>
        <v>6</v>
      </c>
      <c r="AB12" s="15" t="str">
        <f t="shared" si="3"/>
        <v>水</v>
      </c>
      <c r="AD12" s="3" t="str">
        <f>IF(ISNA(INDEX(表紙!$R$3:$R$40,MATCH(Z12,表紙!$U$3:$U$40,0),1))=FALSE,INDEX(表紙!$R$3:$R$40,MATCH(Z12,表紙!$U$3:$U$40,0),1),"")</f>
        <v/>
      </c>
      <c r="AE12" s="17"/>
      <c r="AF12" s="2"/>
      <c r="AH12" s="15">
        <f t="shared" si="22"/>
        <v>40669</v>
      </c>
      <c r="AI12" s="15">
        <f t="shared" si="23"/>
        <v>6</v>
      </c>
      <c r="AJ12" s="15" t="str">
        <f t="shared" si="4"/>
        <v>金</v>
      </c>
      <c r="AL12" s="3" t="str">
        <f>IF(ISNA(INDEX(表紙!$R$3:$R$40,MATCH(AH12,表紙!$U$3:$U$40,0),1))=FALSE,INDEX(表紙!$R$3:$R$40,MATCH(AH12,表紙!$U$3:$U$40,0),1),"")</f>
        <v/>
      </c>
      <c r="AM12" s="17"/>
      <c r="AN12" s="2"/>
      <c r="AP12" s="15">
        <f t="shared" si="24"/>
        <v>40700</v>
      </c>
      <c r="AQ12" s="15">
        <f t="shared" si="15"/>
        <v>6</v>
      </c>
      <c r="AR12" s="15" t="str">
        <f t="shared" si="5"/>
        <v>月</v>
      </c>
      <c r="AT12" s="3" t="str">
        <f>IF(ISNA(INDEX(表紙!$R$3:$R$40,MATCH(AP12,表紙!$U$3:$U$40,0),1))=FALSE,INDEX(表紙!$R$3:$R$40,MATCH(AP12,表紙!$U$3:$U$40,0),1),"")</f>
        <v/>
      </c>
      <c r="AU12" s="17"/>
      <c r="AV12" s="2"/>
      <c r="AX12" s="15">
        <f t="shared" si="25"/>
        <v>40730</v>
      </c>
      <c r="AY12" s="15">
        <f t="shared" si="26"/>
        <v>6</v>
      </c>
      <c r="AZ12" s="15" t="str">
        <f t="shared" si="6"/>
        <v>水</v>
      </c>
      <c r="BB12" s="3" t="str">
        <f>IF(ISNA(INDEX(表紙!$R$3:$R$40,MATCH(AX12,表紙!$U$3:$U$40,0),1))=FALSE,INDEX(表紙!$R$3:$R$40,MATCH(AX12,表紙!$U$3:$U$40,0),1),"")</f>
        <v/>
      </c>
      <c r="BC12" s="17"/>
      <c r="BD12" s="2"/>
      <c r="BF12" s="15">
        <f t="shared" si="27"/>
        <v>40761</v>
      </c>
      <c r="BG12" s="15">
        <f t="shared" si="28"/>
        <v>6</v>
      </c>
      <c r="BH12" s="15" t="str">
        <f t="shared" si="7"/>
        <v>土</v>
      </c>
      <c r="BJ12" s="3" t="str">
        <f>IF(ISNA(INDEX(表紙!$R$3:$R$40,MATCH(BF12,表紙!$U$3:$U$40,0),1))=FALSE,INDEX(表紙!$R$3:$R$40,MATCH(BF12,表紙!$U$3:$U$40,0),1),"")</f>
        <v/>
      </c>
      <c r="BK12" s="17"/>
      <c r="BL12" s="2"/>
      <c r="BN12" s="15">
        <f t="shared" si="29"/>
        <v>40792</v>
      </c>
      <c r="BO12" s="15">
        <f t="shared" si="30"/>
        <v>6</v>
      </c>
      <c r="BP12" s="15" t="str">
        <f t="shared" si="8"/>
        <v>火</v>
      </c>
      <c r="BR12" s="3" t="str">
        <f>IF(ISNA(INDEX(表紙!$R$3:$R$40,MATCH(BN12,表紙!$U$3:$U$40,0),1))=FALSE,INDEX(表紙!$R$3:$R$40,MATCH(BN12,表紙!$U$3:$U$40,0),1),"")</f>
        <v/>
      </c>
      <c r="BS12" s="17"/>
      <c r="BT12" s="2"/>
      <c r="BV12" s="15">
        <f t="shared" si="31"/>
        <v>40822</v>
      </c>
      <c r="BW12" s="15">
        <f t="shared" si="16"/>
        <v>6</v>
      </c>
      <c r="BX12" s="15" t="str">
        <f t="shared" si="9"/>
        <v>木</v>
      </c>
      <c r="BZ12" s="3" t="str">
        <f>IF(ISNA(INDEX(表紙!$R$3:$R$40,MATCH(BV12,表紙!$U$3:$U$40,0),1))=FALSE,INDEX(表紙!$R$3:$R$40,MATCH(BV12,表紙!$U$3:$U$40,0),1),"")</f>
        <v/>
      </c>
      <c r="CA12" s="17"/>
      <c r="CB12" s="2"/>
      <c r="CD12" s="15">
        <f t="shared" si="32"/>
        <v>40853</v>
      </c>
      <c r="CE12" s="15">
        <f t="shared" si="33"/>
        <v>6</v>
      </c>
      <c r="CF12" s="15" t="str">
        <f t="shared" si="10"/>
        <v>日</v>
      </c>
      <c r="CH12" s="3" t="str">
        <f>IF(ISNA(INDEX(表紙!$R$3:$R$40,MATCH(CD12,表紙!$U$3:$U$40,0),1))=FALSE,INDEX(表紙!$R$3:$R$40,MATCH(CD12,表紙!$U$3:$U$40,0),1),"")</f>
        <v/>
      </c>
      <c r="CI12" s="17"/>
      <c r="CJ12" s="2"/>
      <c r="CL12" s="15">
        <f t="shared" si="34"/>
        <v>40883</v>
      </c>
      <c r="CM12" s="15">
        <f t="shared" si="35"/>
        <v>6</v>
      </c>
      <c r="CN12" s="15" t="str">
        <f t="shared" si="11"/>
        <v>火</v>
      </c>
      <c r="CP12" s="3" t="str">
        <f>IF(ISNA(INDEX(表紙!$R$3:$R$40,MATCH(CL12,表紙!$U$3:$U$40,0),1))=FALSE,INDEX(表紙!$R$3:$R$40,MATCH(CL12,表紙!$U$3:$U$40,0),1),"")</f>
        <v/>
      </c>
      <c r="CQ12" s="17"/>
      <c r="CR12" s="2"/>
    </row>
    <row r="13" spans="2:96" s="16" customFormat="1" ht="23.25" customHeight="1" thickTop="1" thickBot="1">
      <c r="B13" s="15">
        <f t="shared" si="17"/>
        <v>40550</v>
      </c>
      <c r="C13" s="15">
        <f t="shared" si="12"/>
        <v>7</v>
      </c>
      <c r="D13" s="15" t="str">
        <f t="shared" si="0"/>
        <v>金</v>
      </c>
      <c r="F13" s="3" t="str">
        <f>IF(ISNA(INDEX(表紙!$R$3:$R$40,MATCH(B13,表紙!$U$3:$U$40,0),1))=FALSE,INDEX(表紙!$R$3:$R$40,MATCH(B13,表紙!$U$3:$U$40,0),1),"")</f>
        <v/>
      </c>
      <c r="G13" s="17"/>
      <c r="H13" s="2"/>
      <c r="J13" s="15">
        <f t="shared" si="18"/>
        <v>40581</v>
      </c>
      <c r="K13" s="15">
        <f t="shared" si="13"/>
        <v>7</v>
      </c>
      <c r="L13" s="15" t="str">
        <f t="shared" si="1"/>
        <v>月</v>
      </c>
      <c r="N13" s="3" t="str">
        <f>IF(ISNA(INDEX(表紙!$R$3:$R$40,MATCH(J13,表紙!$U$3:$U$40,0),1))=FALSE,INDEX(表紙!$R$3:$R$40,MATCH(J13,表紙!$U$3:$U$40,0),1),"")</f>
        <v/>
      </c>
      <c r="O13" s="17"/>
      <c r="P13" s="2"/>
      <c r="R13" s="15">
        <f t="shared" si="19"/>
        <v>40609</v>
      </c>
      <c r="S13" s="15">
        <f t="shared" si="14"/>
        <v>7</v>
      </c>
      <c r="T13" s="15" t="str">
        <f t="shared" si="2"/>
        <v>月</v>
      </c>
      <c r="V13" s="3" t="str">
        <f>IF(ISNA(INDEX(表紙!$R$3:$R$40,MATCH(R13,表紙!$U$3:$U$40,0),1))=FALSE,INDEX(表紙!$R$3:$R$40,MATCH(R13,表紙!$U$3:$U$40,0),1),"")</f>
        <v/>
      </c>
      <c r="W13" s="17"/>
      <c r="X13" s="2"/>
      <c r="Z13" s="15">
        <f t="shared" si="20"/>
        <v>40640</v>
      </c>
      <c r="AA13" s="15">
        <f t="shared" si="21"/>
        <v>7</v>
      </c>
      <c r="AB13" s="15" t="str">
        <f t="shared" si="3"/>
        <v>木</v>
      </c>
      <c r="AD13" s="3" t="str">
        <f>IF(ISNA(INDEX(表紙!$R$3:$R$40,MATCH(Z13,表紙!$U$3:$U$40,0),1))=FALSE,INDEX(表紙!$R$3:$R$40,MATCH(Z13,表紙!$U$3:$U$40,0),1),"")</f>
        <v/>
      </c>
      <c r="AE13" s="17"/>
      <c r="AF13" s="2"/>
      <c r="AH13" s="15">
        <f t="shared" si="22"/>
        <v>40670</v>
      </c>
      <c r="AI13" s="15">
        <f t="shared" si="23"/>
        <v>7</v>
      </c>
      <c r="AJ13" s="15" t="str">
        <f t="shared" si="4"/>
        <v>土</v>
      </c>
      <c r="AL13" s="3" t="str">
        <f>IF(ISNA(INDEX(表紙!$R$3:$R$40,MATCH(AH13,表紙!$U$3:$U$40,0),1))=FALSE,INDEX(表紙!$R$3:$R$40,MATCH(AH13,表紙!$U$3:$U$40,0),1),"")</f>
        <v/>
      </c>
      <c r="AM13" s="17"/>
      <c r="AN13" s="2"/>
      <c r="AP13" s="15">
        <f t="shared" si="24"/>
        <v>40701</v>
      </c>
      <c r="AQ13" s="15">
        <f t="shared" si="15"/>
        <v>7</v>
      </c>
      <c r="AR13" s="15" t="str">
        <f t="shared" si="5"/>
        <v>火</v>
      </c>
      <c r="AT13" s="3" t="str">
        <f>IF(ISNA(INDEX(表紙!$R$3:$R$40,MATCH(AP13,表紙!$U$3:$U$40,0),1))=FALSE,INDEX(表紙!$R$3:$R$40,MATCH(AP13,表紙!$U$3:$U$40,0),1),"")</f>
        <v/>
      </c>
      <c r="AU13" s="17"/>
      <c r="AV13" s="2"/>
      <c r="AX13" s="15">
        <f t="shared" si="25"/>
        <v>40731</v>
      </c>
      <c r="AY13" s="15">
        <f t="shared" si="26"/>
        <v>7</v>
      </c>
      <c r="AZ13" s="15" t="str">
        <f t="shared" si="6"/>
        <v>木</v>
      </c>
      <c r="BB13" s="3" t="str">
        <f>IF(ISNA(INDEX(表紙!$R$3:$R$40,MATCH(AX13,表紙!$U$3:$U$40,0),1))=FALSE,INDEX(表紙!$R$3:$R$40,MATCH(AX13,表紙!$U$3:$U$40,0),1),"")</f>
        <v/>
      </c>
      <c r="BC13" s="17"/>
      <c r="BD13" s="2"/>
      <c r="BF13" s="15">
        <f t="shared" si="27"/>
        <v>40762</v>
      </c>
      <c r="BG13" s="15">
        <f t="shared" si="28"/>
        <v>7</v>
      </c>
      <c r="BH13" s="15" t="str">
        <f t="shared" si="7"/>
        <v>日</v>
      </c>
      <c r="BJ13" s="3" t="str">
        <f>IF(ISNA(INDEX(表紙!$R$3:$R$40,MATCH(BF13,表紙!$U$3:$U$40,0),1))=FALSE,INDEX(表紙!$R$3:$R$40,MATCH(BF13,表紙!$U$3:$U$40,0),1),"")</f>
        <v/>
      </c>
      <c r="BK13" s="17"/>
      <c r="BL13" s="2"/>
      <c r="BN13" s="15">
        <f t="shared" si="29"/>
        <v>40793</v>
      </c>
      <c r="BO13" s="15">
        <f t="shared" si="30"/>
        <v>7</v>
      </c>
      <c r="BP13" s="15" t="str">
        <f t="shared" si="8"/>
        <v>水</v>
      </c>
      <c r="BR13" s="3" t="str">
        <f>IF(ISNA(INDEX(表紙!$R$3:$R$40,MATCH(BN13,表紙!$U$3:$U$40,0),1))=FALSE,INDEX(表紙!$R$3:$R$40,MATCH(BN13,表紙!$U$3:$U$40,0),1),"")</f>
        <v/>
      </c>
      <c r="BS13" s="17"/>
      <c r="BT13" s="2"/>
      <c r="BV13" s="15">
        <f t="shared" si="31"/>
        <v>40823</v>
      </c>
      <c r="BW13" s="15">
        <f t="shared" si="16"/>
        <v>7</v>
      </c>
      <c r="BX13" s="15" t="str">
        <f t="shared" si="9"/>
        <v>金</v>
      </c>
      <c r="BZ13" s="3" t="str">
        <f>IF(ISNA(INDEX(表紙!$R$3:$R$40,MATCH(BV13,表紙!$U$3:$U$40,0),1))=FALSE,INDEX(表紙!$R$3:$R$40,MATCH(BV13,表紙!$U$3:$U$40,0),1),"")</f>
        <v/>
      </c>
      <c r="CA13" s="17"/>
      <c r="CB13" s="2"/>
      <c r="CD13" s="15">
        <f t="shared" si="32"/>
        <v>40854</v>
      </c>
      <c r="CE13" s="15">
        <f t="shared" si="33"/>
        <v>7</v>
      </c>
      <c r="CF13" s="15" t="str">
        <f t="shared" si="10"/>
        <v>月</v>
      </c>
      <c r="CH13" s="3" t="str">
        <f>IF(ISNA(INDEX(表紙!$R$3:$R$40,MATCH(CD13,表紙!$U$3:$U$40,0),1))=FALSE,INDEX(表紙!$R$3:$R$40,MATCH(CD13,表紙!$U$3:$U$40,0),1),"")</f>
        <v/>
      </c>
      <c r="CI13" s="17"/>
      <c r="CJ13" s="2"/>
      <c r="CL13" s="15">
        <f t="shared" si="34"/>
        <v>40884</v>
      </c>
      <c r="CM13" s="15">
        <f t="shared" si="35"/>
        <v>7</v>
      </c>
      <c r="CN13" s="15" t="str">
        <f t="shared" si="11"/>
        <v>水</v>
      </c>
      <c r="CP13" s="3" t="str">
        <f>IF(ISNA(INDEX(表紙!$R$3:$R$40,MATCH(CL13,表紙!$U$3:$U$40,0),1))=FALSE,INDEX(表紙!$R$3:$R$40,MATCH(CL13,表紙!$U$3:$U$40,0),1),"")</f>
        <v/>
      </c>
      <c r="CQ13" s="17"/>
      <c r="CR13" s="2"/>
    </row>
    <row r="14" spans="2:96" s="16" customFormat="1" ht="23.25" customHeight="1" thickTop="1" thickBot="1">
      <c r="B14" s="15">
        <f t="shared" si="17"/>
        <v>40551</v>
      </c>
      <c r="C14" s="15">
        <f t="shared" si="12"/>
        <v>8</v>
      </c>
      <c r="D14" s="15" t="str">
        <f t="shared" si="0"/>
        <v>土</v>
      </c>
      <c r="F14" s="3" t="str">
        <f>IF(ISNA(INDEX(表紙!$R$3:$R$40,MATCH(B14,表紙!$U$3:$U$40,0),1))=FALSE,INDEX(表紙!$R$3:$R$40,MATCH(B14,表紙!$U$3:$U$40,0),1),"")</f>
        <v/>
      </c>
      <c r="G14" s="17"/>
      <c r="H14" s="2"/>
      <c r="J14" s="15">
        <f t="shared" si="18"/>
        <v>40582</v>
      </c>
      <c r="K14" s="15">
        <f t="shared" si="13"/>
        <v>8</v>
      </c>
      <c r="L14" s="15" t="str">
        <f t="shared" si="1"/>
        <v>火</v>
      </c>
      <c r="N14" s="3" t="str">
        <f>IF(ISNA(INDEX(表紙!$R$3:$R$40,MATCH(J14,表紙!$U$3:$U$40,0),1))=FALSE,INDEX(表紙!$R$3:$R$40,MATCH(J14,表紙!$U$3:$U$40,0),1),"")</f>
        <v/>
      </c>
      <c r="O14" s="17"/>
      <c r="P14" s="2"/>
      <c r="R14" s="15">
        <f t="shared" si="19"/>
        <v>40610</v>
      </c>
      <c r="S14" s="15">
        <f t="shared" si="14"/>
        <v>8</v>
      </c>
      <c r="T14" s="15" t="str">
        <f t="shared" si="2"/>
        <v>火</v>
      </c>
      <c r="V14" s="3" t="str">
        <f>IF(ISNA(INDEX(表紙!$R$3:$R$40,MATCH(R14,表紙!$U$3:$U$40,0),1))=FALSE,INDEX(表紙!$R$3:$R$40,MATCH(R14,表紙!$U$3:$U$40,0),1),"")</f>
        <v/>
      </c>
      <c r="W14" s="17"/>
      <c r="X14" s="2"/>
      <c r="Z14" s="15">
        <f t="shared" si="20"/>
        <v>40641</v>
      </c>
      <c r="AA14" s="15">
        <f t="shared" si="21"/>
        <v>8</v>
      </c>
      <c r="AB14" s="15" t="str">
        <f t="shared" si="3"/>
        <v>金</v>
      </c>
      <c r="AD14" s="3" t="str">
        <f>IF(ISNA(INDEX(表紙!$R$3:$R$40,MATCH(Z14,表紙!$U$3:$U$40,0),1))=FALSE,INDEX(表紙!$R$3:$R$40,MATCH(Z14,表紙!$U$3:$U$40,0),1),"")</f>
        <v/>
      </c>
      <c r="AE14" s="17"/>
      <c r="AF14" s="2"/>
      <c r="AH14" s="15">
        <f t="shared" si="22"/>
        <v>40671</v>
      </c>
      <c r="AI14" s="15">
        <f t="shared" si="23"/>
        <v>8</v>
      </c>
      <c r="AJ14" s="15" t="str">
        <f t="shared" si="4"/>
        <v>日</v>
      </c>
      <c r="AL14" s="3" t="str">
        <f>IF(ISNA(INDEX(表紙!$R$3:$R$40,MATCH(AH14,表紙!$U$3:$U$40,0),1))=FALSE,INDEX(表紙!$R$3:$R$40,MATCH(AH14,表紙!$U$3:$U$40,0),1),"")</f>
        <v/>
      </c>
      <c r="AM14" s="17"/>
      <c r="AN14" s="2"/>
      <c r="AP14" s="15">
        <f t="shared" si="24"/>
        <v>40702</v>
      </c>
      <c r="AQ14" s="15">
        <f t="shared" si="15"/>
        <v>8</v>
      </c>
      <c r="AR14" s="15" t="str">
        <f t="shared" si="5"/>
        <v>水</v>
      </c>
      <c r="AT14" s="3" t="str">
        <f>IF(ISNA(INDEX(表紙!$R$3:$R$40,MATCH(AP14,表紙!$U$3:$U$40,0),1))=FALSE,INDEX(表紙!$R$3:$R$40,MATCH(AP14,表紙!$U$3:$U$40,0),1),"")</f>
        <v/>
      </c>
      <c r="AU14" s="17"/>
      <c r="AV14" s="2"/>
      <c r="AX14" s="15">
        <f t="shared" si="25"/>
        <v>40732</v>
      </c>
      <c r="AY14" s="15">
        <f t="shared" si="26"/>
        <v>8</v>
      </c>
      <c r="AZ14" s="15" t="str">
        <f t="shared" si="6"/>
        <v>金</v>
      </c>
      <c r="BB14" s="3" t="str">
        <f>IF(ISNA(INDEX(表紙!$R$3:$R$40,MATCH(AX14,表紙!$U$3:$U$40,0),1))=FALSE,INDEX(表紙!$R$3:$R$40,MATCH(AX14,表紙!$U$3:$U$40,0),1),"")</f>
        <v/>
      </c>
      <c r="BC14" s="17"/>
      <c r="BD14" s="2"/>
      <c r="BF14" s="15">
        <f t="shared" si="27"/>
        <v>40763</v>
      </c>
      <c r="BG14" s="15">
        <f t="shared" si="28"/>
        <v>8</v>
      </c>
      <c r="BH14" s="15" t="str">
        <f t="shared" si="7"/>
        <v>月</v>
      </c>
      <c r="BJ14" s="3" t="str">
        <f>IF(ISNA(INDEX(表紙!$R$3:$R$40,MATCH(BF14,表紙!$U$3:$U$40,0),1))=FALSE,INDEX(表紙!$R$3:$R$40,MATCH(BF14,表紙!$U$3:$U$40,0),1),"")</f>
        <v/>
      </c>
      <c r="BK14" s="17"/>
      <c r="BL14" s="2"/>
      <c r="BN14" s="15">
        <f t="shared" si="29"/>
        <v>40794</v>
      </c>
      <c r="BO14" s="15">
        <f t="shared" si="30"/>
        <v>8</v>
      </c>
      <c r="BP14" s="15" t="str">
        <f t="shared" si="8"/>
        <v>木</v>
      </c>
      <c r="BR14" s="3" t="str">
        <f>IF(ISNA(INDEX(表紙!$R$3:$R$40,MATCH(BN14,表紙!$U$3:$U$40,0),1))=FALSE,INDEX(表紙!$R$3:$R$40,MATCH(BN14,表紙!$U$3:$U$40,0),1),"")</f>
        <v/>
      </c>
      <c r="BS14" s="17"/>
      <c r="BT14" s="2"/>
      <c r="BV14" s="15">
        <f t="shared" si="31"/>
        <v>40824</v>
      </c>
      <c r="BW14" s="15">
        <f t="shared" si="16"/>
        <v>8</v>
      </c>
      <c r="BX14" s="15" t="str">
        <f t="shared" si="9"/>
        <v>土</v>
      </c>
      <c r="BZ14" s="3" t="str">
        <f>IF(ISNA(INDEX(表紙!$R$3:$R$40,MATCH(BV14,表紙!$U$3:$U$40,0),1))=FALSE,INDEX(表紙!$R$3:$R$40,MATCH(BV14,表紙!$U$3:$U$40,0),1),"")</f>
        <v/>
      </c>
      <c r="CA14" s="17"/>
      <c r="CB14" s="2"/>
      <c r="CD14" s="15">
        <f t="shared" si="32"/>
        <v>40855</v>
      </c>
      <c r="CE14" s="15">
        <f t="shared" si="33"/>
        <v>8</v>
      </c>
      <c r="CF14" s="15" t="str">
        <f t="shared" si="10"/>
        <v>火</v>
      </c>
      <c r="CH14" s="3" t="str">
        <f>IF(ISNA(INDEX(表紙!$R$3:$R$40,MATCH(CD14,表紙!$U$3:$U$40,0),1))=FALSE,INDEX(表紙!$R$3:$R$40,MATCH(CD14,表紙!$U$3:$U$40,0),1),"")</f>
        <v/>
      </c>
      <c r="CI14" s="17"/>
      <c r="CJ14" s="2"/>
      <c r="CL14" s="15">
        <f t="shared" si="34"/>
        <v>40885</v>
      </c>
      <c r="CM14" s="15">
        <f t="shared" si="35"/>
        <v>8</v>
      </c>
      <c r="CN14" s="15" t="str">
        <f t="shared" si="11"/>
        <v>木</v>
      </c>
      <c r="CP14" s="3" t="str">
        <f>IF(ISNA(INDEX(表紙!$R$3:$R$40,MATCH(CL14,表紙!$U$3:$U$40,0),1))=FALSE,INDEX(表紙!$R$3:$R$40,MATCH(CL14,表紙!$U$3:$U$40,0),1),"")</f>
        <v/>
      </c>
      <c r="CQ14" s="17"/>
      <c r="CR14" s="2"/>
    </row>
    <row r="15" spans="2:96" s="16" customFormat="1" ht="23.25" customHeight="1" thickTop="1" thickBot="1">
      <c r="B15" s="15">
        <f t="shared" si="17"/>
        <v>40552</v>
      </c>
      <c r="C15" s="15">
        <f t="shared" si="12"/>
        <v>9</v>
      </c>
      <c r="D15" s="15" t="str">
        <f t="shared" si="0"/>
        <v>日</v>
      </c>
      <c r="F15" s="3" t="str">
        <f>IF(ISNA(INDEX(表紙!$R$3:$R$40,MATCH(B15,表紙!$U$3:$U$40,0),1))=FALSE,INDEX(表紙!$R$3:$R$40,MATCH(B15,表紙!$U$3:$U$40,0),1),"")</f>
        <v/>
      </c>
      <c r="G15" s="17"/>
      <c r="H15" s="2"/>
      <c r="J15" s="15">
        <f t="shared" si="18"/>
        <v>40583</v>
      </c>
      <c r="K15" s="15">
        <f t="shared" si="13"/>
        <v>9</v>
      </c>
      <c r="L15" s="15" t="str">
        <f t="shared" si="1"/>
        <v>水</v>
      </c>
      <c r="N15" s="3" t="str">
        <f>IF(ISNA(INDEX(表紙!$R$3:$R$40,MATCH(J15,表紙!$U$3:$U$40,0),1))=FALSE,INDEX(表紙!$R$3:$R$40,MATCH(J15,表紙!$U$3:$U$40,0),1),"")</f>
        <v/>
      </c>
      <c r="O15" s="17"/>
      <c r="P15" s="2"/>
      <c r="R15" s="15">
        <f t="shared" si="19"/>
        <v>40611</v>
      </c>
      <c r="S15" s="15">
        <f t="shared" si="14"/>
        <v>9</v>
      </c>
      <c r="T15" s="15" t="str">
        <f t="shared" si="2"/>
        <v>水</v>
      </c>
      <c r="V15" s="3" t="str">
        <f>IF(ISNA(INDEX(表紙!$R$3:$R$40,MATCH(R15,表紙!$U$3:$U$40,0),1))=FALSE,INDEX(表紙!$R$3:$R$40,MATCH(R15,表紙!$U$3:$U$40,0),1),"")</f>
        <v/>
      </c>
      <c r="W15" s="17"/>
      <c r="X15" s="2"/>
      <c r="Z15" s="15">
        <f t="shared" si="20"/>
        <v>40642</v>
      </c>
      <c r="AA15" s="15">
        <f t="shared" si="21"/>
        <v>9</v>
      </c>
      <c r="AB15" s="15" t="str">
        <f t="shared" si="3"/>
        <v>土</v>
      </c>
      <c r="AD15" s="3" t="str">
        <f>IF(ISNA(INDEX(表紙!$R$3:$R$40,MATCH(Z15,表紙!$U$3:$U$40,0),1))=FALSE,INDEX(表紙!$R$3:$R$40,MATCH(Z15,表紙!$U$3:$U$40,0),1),"")</f>
        <v/>
      </c>
      <c r="AE15" s="17"/>
      <c r="AF15" s="2"/>
      <c r="AH15" s="15">
        <f t="shared" si="22"/>
        <v>40672</v>
      </c>
      <c r="AI15" s="15">
        <f t="shared" si="23"/>
        <v>9</v>
      </c>
      <c r="AJ15" s="15" t="str">
        <f t="shared" si="4"/>
        <v>月</v>
      </c>
      <c r="AL15" s="3" t="str">
        <f>IF(ISNA(INDEX(表紙!$R$3:$R$40,MATCH(AH15,表紙!$U$3:$U$40,0),1))=FALSE,INDEX(表紙!$R$3:$R$40,MATCH(AH15,表紙!$U$3:$U$40,0),1),"")</f>
        <v/>
      </c>
      <c r="AM15" s="17"/>
      <c r="AN15" s="2"/>
      <c r="AP15" s="15">
        <f t="shared" si="24"/>
        <v>40703</v>
      </c>
      <c r="AQ15" s="15">
        <f t="shared" si="15"/>
        <v>9</v>
      </c>
      <c r="AR15" s="15" t="str">
        <f t="shared" si="5"/>
        <v>木</v>
      </c>
      <c r="AT15" s="3" t="str">
        <f>IF(ISNA(INDEX(表紙!$R$3:$R$40,MATCH(AP15,表紙!$U$3:$U$40,0),1))=FALSE,INDEX(表紙!$R$3:$R$40,MATCH(AP15,表紙!$U$3:$U$40,0),1),"")</f>
        <v/>
      </c>
      <c r="AU15" s="17"/>
      <c r="AV15" s="2"/>
      <c r="AX15" s="15">
        <f t="shared" si="25"/>
        <v>40733</v>
      </c>
      <c r="AY15" s="15">
        <f t="shared" si="26"/>
        <v>9</v>
      </c>
      <c r="AZ15" s="15" t="str">
        <f t="shared" si="6"/>
        <v>土</v>
      </c>
      <c r="BB15" s="3" t="str">
        <f>IF(ISNA(INDEX(表紙!$R$3:$R$40,MATCH(AX15,表紙!$U$3:$U$40,0),1))=FALSE,INDEX(表紙!$R$3:$R$40,MATCH(AX15,表紙!$U$3:$U$40,0),1),"")</f>
        <v/>
      </c>
      <c r="BC15" s="17"/>
      <c r="BD15" s="2"/>
      <c r="BF15" s="15">
        <f t="shared" si="27"/>
        <v>40764</v>
      </c>
      <c r="BG15" s="15">
        <f t="shared" si="28"/>
        <v>9</v>
      </c>
      <c r="BH15" s="15" t="str">
        <f t="shared" si="7"/>
        <v>火</v>
      </c>
      <c r="BJ15" s="3" t="str">
        <f>IF(ISNA(INDEX(表紙!$R$3:$R$40,MATCH(BF15,表紙!$U$3:$U$40,0),1))=FALSE,INDEX(表紙!$R$3:$R$40,MATCH(BF15,表紙!$U$3:$U$40,0),1),"")</f>
        <v/>
      </c>
      <c r="BK15" s="17"/>
      <c r="BL15" s="2"/>
      <c r="BN15" s="15">
        <f t="shared" si="29"/>
        <v>40795</v>
      </c>
      <c r="BO15" s="15">
        <f t="shared" si="30"/>
        <v>9</v>
      </c>
      <c r="BP15" s="15" t="str">
        <f t="shared" si="8"/>
        <v>金</v>
      </c>
      <c r="BR15" s="3" t="str">
        <f>IF(ISNA(INDEX(表紙!$R$3:$R$40,MATCH(BN15,表紙!$U$3:$U$40,0),1))=FALSE,INDEX(表紙!$R$3:$R$40,MATCH(BN15,表紙!$U$3:$U$40,0),1),"")</f>
        <v/>
      </c>
      <c r="BS15" s="17"/>
      <c r="BT15" s="2"/>
      <c r="BV15" s="15">
        <f t="shared" si="31"/>
        <v>40825</v>
      </c>
      <c r="BW15" s="15">
        <f t="shared" si="16"/>
        <v>9</v>
      </c>
      <c r="BX15" s="15" t="str">
        <f t="shared" si="9"/>
        <v>日</v>
      </c>
      <c r="BZ15" s="3" t="str">
        <f>IF(ISNA(INDEX(表紙!$R$3:$R$40,MATCH(BV15,表紙!$U$3:$U$40,0),1))=FALSE,INDEX(表紙!$R$3:$R$40,MATCH(BV15,表紙!$U$3:$U$40,0),1),"")</f>
        <v/>
      </c>
      <c r="CA15" s="17"/>
      <c r="CB15" s="2"/>
      <c r="CD15" s="15">
        <f t="shared" si="32"/>
        <v>40856</v>
      </c>
      <c r="CE15" s="15">
        <f t="shared" si="33"/>
        <v>9</v>
      </c>
      <c r="CF15" s="15" t="str">
        <f t="shared" si="10"/>
        <v>水</v>
      </c>
      <c r="CH15" s="3" t="str">
        <f>IF(ISNA(INDEX(表紙!$R$3:$R$40,MATCH(CD15,表紙!$U$3:$U$40,0),1))=FALSE,INDEX(表紙!$R$3:$R$40,MATCH(CD15,表紙!$U$3:$U$40,0),1),"")</f>
        <v/>
      </c>
      <c r="CI15" s="17"/>
      <c r="CJ15" s="2"/>
      <c r="CL15" s="15">
        <f t="shared" si="34"/>
        <v>40886</v>
      </c>
      <c r="CM15" s="15">
        <f t="shared" si="35"/>
        <v>9</v>
      </c>
      <c r="CN15" s="15" t="str">
        <f t="shared" si="11"/>
        <v>金</v>
      </c>
      <c r="CP15" s="3" t="str">
        <f>IF(ISNA(INDEX(表紙!$R$3:$R$40,MATCH(CL15,表紙!$U$3:$U$40,0),1))=FALSE,INDEX(表紙!$R$3:$R$40,MATCH(CL15,表紙!$U$3:$U$40,0),1),"")</f>
        <v/>
      </c>
      <c r="CQ15" s="17"/>
      <c r="CR15" s="2"/>
    </row>
    <row r="16" spans="2:96" s="16" customFormat="1" ht="23.25" customHeight="1" thickTop="1" thickBot="1">
      <c r="B16" s="15">
        <f t="shared" si="17"/>
        <v>40553</v>
      </c>
      <c r="C16" s="15">
        <f t="shared" si="12"/>
        <v>10</v>
      </c>
      <c r="D16" s="15" t="str">
        <f t="shared" si="0"/>
        <v>月</v>
      </c>
      <c r="F16" s="3" t="str">
        <f>IF(ISNA(INDEX(表紙!$R$3:$R$40,MATCH(B16,表紙!$U$3:$U$40,0),1))=FALSE,INDEX(表紙!$R$3:$R$40,MATCH(B16,表紙!$U$3:$U$40,0),1),"")</f>
        <v/>
      </c>
      <c r="G16" s="17"/>
      <c r="H16" s="2"/>
      <c r="J16" s="15">
        <f t="shared" si="18"/>
        <v>40584</v>
      </c>
      <c r="K16" s="15">
        <f t="shared" si="13"/>
        <v>10</v>
      </c>
      <c r="L16" s="15" t="str">
        <f t="shared" si="1"/>
        <v>木</v>
      </c>
      <c r="N16" s="3" t="str">
        <f>IF(ISNA(INDEX(表紙!$R$3:$R$40,MATCH(J16,表紙!$U$3:$U$40,0),1))=FALSE,INDEX(表紙!$R$3:$R$40,MATCH(J16,表紙!$U$3:$U$40,0),1),"")</f>
        <v/>
      </c>
      <c r="O16" s="17"/>
      <c r="P16" s="2"/>
      <c r="R16" s="15">
        <f t="shared" si="19"/>
        <v>40612</v>
      </c>
      <c r="S16" s="15">
        <f t="shared" si="14"/>
        <v>10</v>
      </c>
      <c r="T16" s="15" t="str">
        <f t="shared" si="2"/>
        <v>木</v>
      </c>
      <c r="V16" s="3" t="str">
        <f>IF(ISNA(INDEX(表紙!$R$3:$R$40,MATCH(R16,表紙!$U$3:$U$40,0),1))=FALSE,INDEX(表紙!$R$3:$R$40,MATCH(R16,表紙!$U$3:$U$40,0),1),"")</f>
        <v/>
      </c>
      <c r="W16" s="17"/>
      <c r="X16" s="2"/>
      <c r="Z16" s="15">
        <f t="shared" si="20"/>
        <v>40643</v>
      </c>
      <c r="AA16" s="15">
        <f t="shared" si="21"/>
        <v>10</v>
      </c>
      <c r="AB16" s="15" t="str">
        <f t="shared" si="3"/>
        <v>日</v>
      </c>
      <c r="AD16" s="3" t="str">
        <f>IF(ISNA(INDEX(表紙!$R$3:$R$40,MATCH(Z16,表紙!$U$3:$U$40,0),1))=FALSE,INDEX(表紙!$R$3:$R$40,MATCH(Z16,表紙!$U$3:$U$40,0),1),"")</f>
        <v/>
      </c>
      <c r="AE16" s="17"/>
      <c r="AF16" s="2"/>
      <c r="AH16" s="15">
        <f t="shared" si="22"/>
        <v>40673</v>
      </c>
      <c r="AI16" s="15">
        <f t="shared" si="23"/>
        <v>10</v>
      </c>
      <c r="AJ16" s="15" t="str">
        <f t="shared" si="4"/>
        <v>火</v>
      </c>
      <c r="AL16" s="3" t="str">
        <f>IF(ISNA(INDEX(表紙!$R$3:$R$40,MATCH(AH16,表紙!$U$3:$U$40,0),1))=FALSE,INDEX(表紙!$R$3:$R$40,MATCH(AH16,表紙!$U$3:$U$40,0),1),"")</f>
        <v/>
      </c>
      <c r="AM16" s="17"/>
      <c r="AN16" s="2"/>
      <c r="AP16" s="15">
        <f t="shared" si="24"/>
        <v>40704</v>
      </c>
      <c r="AQ16" s="15">
        <f t="shared" si="15"/>
        <v>10</v>
      </c>
      <c r="AR16" s="15" t="str">
        <f t="shared" si="5"/>
        <v>金</v>
      </c>
      <c r="AT16" s="3" t="str">
        <f>IF(ISNA(INDEX(表紙!$R$3:$R$40,MATCH(AP16,表紙!$U$3:$U$40,0),1))=FALSE,INDEX(表紙!$R$3:$R$40,MATCH(AP16,表紙!$U$3:$U$40,0),1),"")</f>
        <v/>
      </c>
      <c r="AU16" s="17"/>
      <c r="AV16" s="2"/>
      <c r="AX16" s="15">
        <f t="shared" si="25"/>
        <v>40734</v>
      </c>
      <c r="AY16" s="15">
        <f t="shared" si="26"/>
        <v>10</v>
      </c>
      <c r="AZ16" s="15" t="str">
        <f t="shared" si="6"/>
        <v>日</v>
      </c>
      <c r="BB16" s="3" t="str">
        <f>IF(ISNA(INDEX(表紙!$R$3:$R$40,MATCH(AX16,表紙!$U$3:$U$40,0),1))=FALSE,INDEX(表紙!$R$3:$R$40,MATCH(AX16,表紙!$U$3:$U$40,0),1),"")</f>
        <v/>
      </c>
      <c r="BC16" s="17"/>
      <c r="BD16" s="2"/>
      <c r="BF16" s="15">
        <f t="shared" si="27"/>
        <v>40765</v>
      </c>
      <c r="BG16" s="15">
        <f t="shared" si="28"/>
        <v>10</v>
      </c>
      <c r="BH16" s="15" t="str">
        <f t="shared" si="7"/>
        <v>水</v>
      </c>
      <c r="BJ16" s="3" t="str">
        <f>IF(ISNA(INDEX(表紙!$R$3:$R$40,MATCH(BF16,表紙!$U$3:$U$40,0),1))=FALSE,INDEX(表紙!$R$3:$R$40,MATCH(BF16,表紙!$U$3:$U$40,0),1),"")</f>
        <v/>
      </c>
      <c r="BK16" s="17"/>
      <c r="BL16" s="2"/>
      <c r="BN16" s="15">
        <f t="shared" si="29"/>
        <v>40796</v>
      </c>
      <c r="BO16" s="15">
        <f t="shared" si="30"/>
        <v>10</v>
      </c>
      <c r="BP16" s="15" t="str">
        <f t="shared" si="8"/>
        <v>土</v>
      </c>
      <c r="BR16" s="3" t="str">
        <f>IF(ISNA(INDEX(表紙!$R$3:$R$40,MATCH(BN16,表紙!$U$3:$U$40,0),1))=FALSE,INDEX(表紙!$R$3:$R$40,MATCH(BN16,表紙!$U$3:$U$40,0),1),"")</f>
        <v/>
      </c>
      <c r="BS16" s="17"/>
      <c r="BT16" s="2"/>
      <c r="BV16" s="15">
        <f t="shared" si="31"/>
        <v>40826</v>
      </c>
      <c r="BW16" s="15">
        <f t="shared" si="16"/>
        <v>10</v>
      </c>
      <c r="BX16" s="15" t="str">
        <f t="shared" si="9"/>
        <v>月</v>
      </c>
      <c r="BZ16" s="3" t="str">
        <f>IF(ISNA(INDEX(表紙!$R$3:$R$40,MATCH(BV16,表紙!$U$3:$U$40,0),1))=FALSE,INDEX(表紙!$R$3:$R$40,MATCH(BV16,表紙!$U$3:$U$40,0),1),"")</f>
        <v/>
      </c>
      <c r="CA16" s="17"/>
      <c r="CB16" s="2"/>
      <c r="CD16" s="15">
        <f t="shared" si="32"/>
        <v>40857</v>
      </c>
      <c r="CE16" s="15">
        <f t="shared" si="33"/>
        <v>10</v>
      </c>
      <c r="CF16" s="15" t="str">
        <f t="shared" si="10"/>
        <v>木</v>
      </c>
      <c r="CH16" s="3" t="str">
        <f>IF(ISNA(INDEX(表紙!$R$3:$R$40,MATCH(CD16,表紙!$U$3:$U$40,0),1))=FALSE,INDEX(表紙!$R$3:$R$40,MATCH(CD16,表紙!$U$3:$U$40,0),1),"")</f>
        <v/>
      </c>
      <c r="CI16" s="17"/>
      <c r="CJ16" s="2"/>
      <c r="CL16" s="15">
        <f t="shared" si="34"/>
        <v>40887</v>
      </c>
      <c r="CM16" s="15">
        <f t="shared" si="35"/>
        <v>10</v>
      </c>
      <c r="CN16" s="15" t="str">
        <f t="shared" si="11"/>
        <v>土</v>
      </c>
      <c r="CP16" s="3" t="str">
        <f>IF(ISNA(INDEX(表紙!$R$3:$R$40,MATCH(CL16,表紙!$U$3:$U$40,0),1))=FALSE,INDEX(表紙!$R$3:$R$40,MATCH(CL16,表紙!$U$3:$U$40,0),1),"")</f>
        <v/>
      </c>
      <c r="CQ16" s="17"/>
      <c r="CR16" s="2"/>
    </row>
    <row r="17" spans="2:96" s="16" customFormat="1" ht="23.25" customHeight="1" thickTop="1" thickBot="1">
      <c r="B17" s="15">
        <f t="shared" si="17"/>
        <v>40554</v>
      </c>
      <c r="C17" s="15">
        <f t="shared" si="12"/>
        <v>11</v>
      </c>
      <c r="D17" s="15" t="str">
        <f t="shared" si="0"/>
        <v>火</v>
      </c>
      <c r="F17" s="3" t="str">
        <f>IF(ISNA(INDEX(表紙!$R$3:$R$40,MATCH(B17,表紙!$U$3:$U$40,0),1))=FALSE,INDEX(表紙!$R$3:$R$40,MATCH(B17,表紙!$U$3:$U$40,0),1),"")</f>
        <v/>
      </c>
      <c r="G17" s="17"/>
      <c r="H17" s="2"/>
      <c r="J17" s="15">
        <f t="shared" si="18"/>
        <v>40585</v>
      </c>
      <c r="K17" s="15">
        <f t="shared" si="13"/>
        <v>11</v>
      </c>
      <c r="L17" s="15" t="str">
        <f t="shared" si="1"/>
        <v>金</v>
      </c>
      <c r="N17" s="3" t="str">
        <f>IF(ISNA(INDEX(表紙!$R$3:$R$40,MATCH(J17,表紙!$U$3:$U$40,0),1))=FALSE,INDEX(表紙!$R$3:$R$40,MATCH(J17,表紙!$U$3:$U$40,0),1),"")</f>
        <v>建国記念日</v>
      </c>
      <c r="O17" s="17"/>
      <c r="P17" s="2"/>
      <c r="R17" s="15">
        <f t="shared" si="19"/>
        <v>40613</v>
      </c>
      <c r="S17" s="15">
        <f t="shared" si="14"/>
        <v>11</v>
      </c>
      <c r="T17" s="15" t="str">
        <f t="shared" si="2"/>
        <v>金</v>
      </c>
      <c r="V17" s="3" t="str">
        <f>IF(ISNA(INDEX(表紙!$R$3:$R$40,MATCH(R17,表紙!$U$3:$U$40,0),1))=FALSE,INDEX(表紙!$R$3:$R$40,MATCH(R17,表紙!$U$3:$U$40,0),1),"")</f>
        <v/>
      </c>
      <c r="W17" s="17"/>
      <c r="X17" s="2"/>
      <c r="Z17" s="15">
        <f t="shared" si="20"/>
        <v>40644</v>
      </c>
      <c r="AA17" s="15">
        <f t="shared" si="21"/>
        <v>11</v>
      </c>
      <c r="AB17" s="15" t="str">
        <f t="shared" si="3"/>
        <v>月</v>
      </c>
      <c r="AD17" s="3" t="str">
        <f>IF(ISNA(INDEX(表紙!$R$3:$R$40,MATCH(Z17,表紙!$U$3:$U$40,0),1))=FALSE,INDEX(表紙!$R$3:$R$40,MATCH(Z17,表紙!$U$3:$U$40,0),1),"")</f>
        <v/>
      </c>
      <c r="AE17" s="17"/>
      <c r="AF17" s="2"/>
      <c r="AH17" s="15">
        <f t="shared" si="22"/>
        <v>40674</v>
      </c>
      <c r="AI17" s="15">
        <f t="shared" si="23"/>
        <v>11</v>
      </c>
      <c r="AJ17" s="15" t="str">
        <f t="shared" si="4"/>
        <v>水</v>
      </c>
      <c r="AL17" s="3" t="str">
        <f>IF(ISNA(INDEX(表紙!$R$3:$R$40,MATCH(AH17,表紙!$U$3:$U$40,0),1))=FALSE,INDEX(表紙!$R$3:$R$40,MATCH(AH17,表紙!$U$3:$U$40,0),1),"")</f>
        <v/>
      </c>
      <c r="AM17" s="17"/>
      <c r="AN17" s="2"/>
      <c r="AP17" s="15">
        <f t="shared" si="24"/>
        <v>40705</v>
      </c>
      <c r="AQ17" s="15">
        <f t="shared" si="15"/>
        <v>11</v>
      </c>
      <c r="AR17" s="15" t="str">
        <f t="shared" si="5"/>
        <v>土</v>
      </c>
      <c r="AT17" s="3" t="str">
        <f>IF(ISNA(INDEX(表紙!$R$3:$R$40,MATCH(AP17,表紙!$U$3:$U$40,0),1))=FALSE,INDEX(表紙!$R$3:$R$40,MATCH(AP17,表紙!$U$3:$U$40,0),1),"")</f>
        <v/>
      </c>
      <c r="AU17" s="17"/>
      <c r="AV17" s="2"/>
      <c r="AX17" s="15">
        <f t="shared" si="25"/>
        <v>40735</v>
      </c>
      <c r="AY17" s="15">
        <f t="shared" si="26"/>
        <v>11</v>
      </c>
      <c r="AZ17" s="15" t="str">
        <f t="shared" si="6"/>
        <v>月</v>
      </c>
      <c r="BB17" s="3" t="str">
        <f>IF(ISNA(INDEX(表紙!$R$3:$R$40,MATCH(AX17,表紙!$U$3:$U$40,0),1))=FALSE,INDEX(表紙!$R$3:$R$40,MATCH(AX17,表紙!$U$3:$U$40,0),1),"")</f>
        <v/>
      </c>
      <c r="BC17" s="17"/>
      <c r="BD17" s="2"/>
      <c r="BF17" s="15">
        <f t="shared" si="27"/>
        <v>40766</v>
      </c>
      <c r="BG17" s="15">
        <f t="shared" si="28"/>
        <v>11</v>
      </c>
      <c r="BH17" s="15" t="str">
        <f t="shared" si="7"/>
        <v>木</v>
      </c>
      <c r="BJ17" s="3" t="str">
        <f>IF(ISNA(INDEX(表紙!$R$3:$R$40,MATCH(BF17,表紙!$U$3:$U$40,0),1))=FALSE,INDEX(表紙!$R$3:$R$40,MATCH(BF17,表紙!$U$3:$U$40,0),1),"")</f>
        <v/>
      </c>
      <c r="BK17" s="17"/>
      <c r="BL17" s="2"/>
      <c r="BN17" s="15">
        <f t="shared" si="29"/>
        <v>40797</v>
      </c>
      <c r="BO17" s="15">
        <f t="shared" si="30"/>
        <v>11</v>
      </c>
      <c r="BP17" s="15" t="str">
        <f t="shared" si="8"/>
        <v>日</v>
      </c>
      <c r="BR17" s="3" t="str">
        <f>IF(ISNA(INDEX(表紙!$R$3:$R$40,MATCH(BN17,表紙!$U$3:$U$40,0),1))=FALSE,INDEX(表紙!$R$3:$R$40,MATCH(BN17,表紙!$U$3:$U$40,0),1),"")</f>
        <v/>
      </c>
      <c r="BS17" s="17"/>
      <c r="BT17" s="2"/>
      <c r="BV17" s="15">
        <f t="shared" si="31"/>
        <v>40827</v>
      </c>
      <c r="BW17" s="15">
        <f t="shared" si="16"/>
        <v>11</v>
      </c>
      <c r="BX17" s="15" t="str">
        <f t="shared" si="9"/>
        <v>火</v>
      </c>
      <c r="BZ17" s="3" t="str">
        <f>IF(ISNA(INDEX(表紙!$R$3:$R$40,MATCH(BV17,表紙!$U$3:$U$40,0),1))=FALSE,INDEX(表紙!$R$3:$R$40,MATCH(BV17,表紙!$U$3:$U$40,0),1),"")</f>
        <v/>
      </c>
      <c r="CA17" s="17"/>
      <c r="CB17" s="2"/>
      <c r="CD17" s="15">
        <f t="shared" si="32"/>
        <v>40858</v>
      </c>
      <c r="CE17" s="15">
        <f t="shared" si="33"/>
        <v>11</v>
      </c>
      <c r="CF17" s="15" t="str">
        <f t="shared" si="10"/>
        <v>金</v>
      </c>
      <c r="CH17" s="3" t="str">
        <f>IF(ISNA(INDEX(表紙!$R$3:$R$40,MATCH(CD17,表紙!$U$3:$U$40,0),1))=FALSE,INDEX(表紙!$R$3:$R$40,MATCH(CD17,表紙!$U$3:$U$40,0),1),"")</f>
        <v/>
      </c>
      <c r="CI17" s="17"/>
      <c r="CJ17" s="2"/>
      <c r="CL17" s="15">
        <f t="shared" si="34"/>
        <v>40888</v>
      </c>
      <c r="CM17" s="15">
        <f t="shared" si="35"/>
        <v>11</v>
      </c>
      <c r="CN17" s="15" t="str">
        <f t="shared" si="11"/>
        <v>日</v>
      </c>
      <c r="CP17" s="3" t="str">
        <f>IF(ISNA(INDEX(表紙!$R$3:$R$40,MATCH(CL17,表紙!$U$3:$U$40,0),1))=FALSE,INDEX(表紙!$R$3:$R$40,MATCH(CL17,表紙!$U$3:$U$40,0),1),"")</f>
        <v/>
      </c>
      <c r="CQ17" s="17"/>
      <c r="CR17" s="2"/>
    </row>
    <row r="18" spans="2:96" s="16" customFormat="1" ht="23.25" customHeight="1" thickTop="1" thickBot="1">
      <c r="B18" s="15">
        <f t="shared" si="17"/>
        <v>40555</v>
      </c>
      <c r="C18" s="15">
        <f t="shared" si="12"/>
        <v>12</v>
      </c>
      <c r="D18" s="15" t="str">
        <f t="shared" si="0"/>
        <v>水</v>
      </c>
      <c r="F18" s="3" t="str">
        <f>IF(ISNA(INDEX(表紙!$R$3:$R$40,MATCH(B18,表紙!$U$3:$U$40,0),1))=FALSE,INDEX(表紙!$R$3:$R$40,MATCH(B18,表紙!$U$3:$U$40,0),1),"")</f>
        <v/>
      </c>
      <c r="G18" s="17"/>
      <c r="H18" s="2"/>
      <c r="J18" s="15">
        <f t="shared" si="18"/>
        <v>40586</v>
      </c>
      <c r="K18" s="15">
        <f t="shared" si="13"/>
        <v>12</v>
      </c>
      <c r="L18" s="15" t="str">
        <f t="shared" si="1"/>
        <v>土</v>
      </c>
      <c r="N18" s="3" t="str">
        <f>IF(ISNA(INDEX(表紙!$R$3:$R$40,MATCH(J18,表紙!$U$3:$U$40,0),1))=FALSE,INDEX(表紙!$R$3:$R$40,MATCH(J18,表紙!$U$3:$U$40,0),1),"")</f>
        <v/>
      </c>
      <c r="O18" s="17"/>
      <c r="P18" s="2"/>
      <c r="R18" s="15">
        <f t="shared" si="19"/>
        <v>40614</v>
      </c>
      <c r="S18" s="15">
        <f t="shared" si="14"/>
        <v>12</v>
      </c>
      <c r="T18" s="15" t="str">
        <f t="shared" si="2"/>
        <v>土</v>
      </c>
      <c r="V18" s="3" t="str">
        <f>IF(ISNA(INDEX(表紙!$R$3:$R$40,MATCH(R18,表紙!$U$3:$U$40,0),1))=FALSE,INDEX(表紙!$R$3:$R$40,MATCH(R18,表紙!$U$3:$U$40,0),1),"")</f>
        <v/>
      </c>
      <c r="W18" s="17"/>
      <c r="X18" s="2"/>
      <c r="Z18" s="15">
        <f t="shared" si="20"/>
        <v>40645</v>
      </c>
      <c r="AA18" s="15">
        <f t="shared" si="21"/>
        <v>12</v>
      </c>
      <c r="AB18" s="15" t="str">
        <f t="shared" si="3"/>
        <v>火</v>
      </c>
      <c r="AD18" s="3" t="str">
        <f>IF(ISNA(INDEX(表紙!$R$3:$R$40,MATCH(Z18,表紙!$U$3:$U$40,0),1))=FALSE,INDEX(表紙!$R$3:$R$40,MATCH(Z18,表紙!$U$3:$U$40,0),1),"")</f>
        <v/>
      </c>
      <c r="AE18" s="17"/>
      <c r="AF18" s="2"/>
      <c r="AH18" s="15">
        <f t="shared" si="22"/>
        <v>40675</v>
      </c>
      <c r="AI18" s="15">
        <f t="shared" si="23"/>
        <v>12</v>
      </c>
      <c r="AJ18" s="15" t="str">
        <f t="shared" si="4"/>
        <v>木</v>
      </c>
      <c r="AL18" s="3" t="str">
        <f>IF(ISNA(INDEX(表紙!$R$3:$R$40,MATCH(AH18,表紙!$U$3:$U$40,0),1))=FALSE,INDEX(表紙!$R$3:$R$40,MATCH(AH18,表紙!$U$3:$U$40,0),1),"")</f>
        <v/>
      </c>
      <c r="AM18" s="17"/>
      <c r="AN18" s="2"/>
      <c r="AP18" s="15">
        <f t="shared" si="24"/>
        <v>40706</v>
      </c>
      <c r="AQ18" s="15">
        <f t="shared" si="15"/>
        <v>12</v>
      </c>
      <c r="AR18" s="15" t="str">
        <f t="shared" si="5"/>
        <v>日</v>
      </c>
      <c r="AT18" s="3" t="str">
        <f>IF(ISNA(INDEX(表紙!$R$3:$R$40,MATCH(AP18,表紙!$U$3:$U$40,0),1))=FALSE,INDEX(表紙!$R$3:$R$40,MATCH(AP18,表紙!$U$3:$U$40,0),1),"")</f>
        <v/>
      </c>
      <c r="AU18" s="17"/>
      <c r="AV18" s="2"/>
      <c r="AX18" s="15">
        <f t="shared" si="25"/>
        <v>40736</v>
      </c>
      <c r="AY18" s="15">
        <f t="shared" si="26"/>
        <v>12</v>
      </c>
      <c r="AZ18" s="15" t="str">
        <f t="shared" si="6"/>
        <v>火</v>
      </c>
      <c r="BB18" s="3" t="str">
        <f>IF(ISNA(INDEX(表紙!$R$3:$R$40,MATCH(AX18,表紙!$U$3:$U$40,0),1))=FALSE,INDEX(表紙!$R$3:$R$40,MATCH(AX18,表紙!$U$3:$U$40,0),1),"")</f>
        <v/>
      </c>
      <c r="BC18" s="17"/>
      <c r="BD18" s="2"/>
      <c r="BF18" s="15">
        <f t="shared" si="27"/>
        <v>40767</v>
      </c>
      <c r="BG18" s="15">
        <f t="shared" si="28"/>
        <v>12</v>
      </c>
      <c r="BH18" s="15" t="str">
        <f t="shared" si="7"/>
        <v>金</v>
      </c>
      <c r="BJ18" s="3" t="str">
        <f>IF(ISNA(INDEX(表紙!$R$3:$R$40,MATCH(BF18,表紙!$U$3:$U$40,0),1))=FALSE,INDEX(表紙!$R$3:$R$40,MATCH(BF18,表紙!$U$3:$U$40,0),1),"")</f>
        <v/>
      </c>
      <c r="BK18" s="17"/>
      <c r="BL18" s="2"/>
      <c r="BN18" s="15">
        <f t="shared" si="29"/>
        <v>40798</v>
      </c>
      <c r="BO18" s="15">
        <f t="shared" si="30"/>
        <v>12</v>
      </c>
      <c r="BP18" s="15" t="str">
        <f t="shared" si="8"/>
        <v>月</v>
      </c>
      <c r="BR18" s="3" t="str">
        <f>IF(ISNA(INDEX(表紙!$R$3:$R$40,MATCH(BN18,表紙!$U$3:$U$40,0),1))=FALSE,INDEX(表紙!$R$3:$R$40,MATCH(BN18,表紙!$U$3:$U$40,0),1),"")</f>
        <v/>
      </c>
      <c r="BS18" s="17"/>
      <c r="BT18" s="2"/>
      <c r="BV18" s="15">
        <f t="shared" si="31"/>
        <v>40828</v>
      </c>
      <c r="BW18" s="15">
        <f t="shared" si="16"/>
        <v>12</v>
      </c>
      <c r="BX18" s="15" t="str">
        <f t="shared" si="9"/>
        <v>水</v>
      </c>
      <c r="BZ18" s="3" t="str">
        <f>IF(ISNA(INDEX(表紙!$R$3:$R$40,MATCH(BV18,表紙!$U$3:$U$40,0),1))=FALSE,INDEX(表紙!$R$3:$R$40,MATCH(BV18,表紙!$U$3:$U$40,0),1),"")</f>
        <v/>
      </c>
      <c r="CA18" s="17"/>
      <c r="CB18" s="2"/>
      <c r="CD18" s="15">
        <f t="shared" si="32"/>
        <v>40859</v>
      </c>
      <c r="CE18" s="15">
        <f t="shared" si="33"/>
        <v>12</v>
      </c>
      <c r="CF18" s="15" t="str">
        <f t="shared" si="10"/>
        <v>土</v>
      </c>
      <c r="CH18" s="3" t="str">
        <f>IF(ISNA(INDEX(表紙!$R$3:$R$40,MATCH(CD18,表紙!$U$3:$U$40,0),1))=FALSE,INDEX(表紙!$R$3:$R$40,MATCH(CD18,表紙!$U$3:$U$40,0),1),"")</f>
        <v/>
      </c>
      <c r="CI18" s="17"/>
      <c r="CJ18" s="2"/>
      <c r="CL18" s="15">
        <f t="shared" si="34"/>
        <v>40889</v>
      </c>
      <c r="CM18" s="15">
        <f t="shared" si="35"/>
        <v>12</v>
      </c>
      <c r="CN18" s="15" t="str">
        <f t="shared" si="11"/>
        <v>月</v>
      </c>
      <c r="CP18" s="3" t="str">
        <f>IF(ISNA(INDEX(表紙!$R$3:$R$40,MATCH(CL18,表紙!$U$3:$U$40,0),1))=FALSE,INDEX(表紙!$R$3:$R$40,MATCH(CL18,表紙!$U$3:$U$40,0),1),"")</f>
        <v/>
      </c>
      <c r="CQ18" s="17"/>
      <c r="CR18" s="2"/>
    </row>
    <row r="19" spans="2:96" s="16" customFormat="1" ht="23.25" customHeight="1" thickTop="1" thickBot="1">
      <c r="B19" s="15">
        <f t="shared" si="17"/>
        <v>40556</v>
      </c>
      <c r="C19" s="15">
        <f t="shared" si="12"/>
        <v>13</v>
      </c>
      <c r="D19" s="15" t="str">
        <f t="shared" si="0"/>
        <v>木</v>
      </c>
      <c r="F19" s="3" t="str">
        <f>IF(ISNA(INDEX(表紙!$R$3:$R$40,MATCH(B19,表紙!$U$3:$U$40,0),1))=FALSE,INDEX(表紙!$R$3:$R$40,MATCH(B19,表紙!$U$3:$U$40,0),1),"")</f>
        <v/>
      </c>
      <c r="G19" s="17"/>
      <c r="H19" s="2"/>
      <c r="J19" s="15">
        <f t="shared" si="18"/>
        <v>40587</v>
      </c>
      <c r="K19" s="15">
        <f t="shared" si="13"/>
        <v>13</v>
      </c>
      <c r="L19" s="15" t="str">
        <f t="shared" si="1"/>
        <v>日</v>
      </c>
      <c r="N19" s="3" t="str">
        <f>IF(ISNA(INDEX(表紙!$R$3:$R$40,MATCH(J19,表紙!$U$3:$U$40,0),1))=FALSE,INDEX(表紙!$R$3:$R$40,MATCH(J19,表紙!$U$3:$U$40,0),1),"")</f>
        <v/>
      </c>
      <c r="O19" s="17"/>
      <c r="P19" s="2"/>
      <c r="R19" s="15">
        <f t="shared" si="19"/>
        <v>40615</v>
      </c>
      <c r="S19" s="15">
        <f t="shared" si="14"/>
        <v>13</v>
      </c>
      <c r="T19" s="15" t="str">
        <f t="shared" si="2"/>
        <v>日</v>
      </c>
      <c r="V19" s="3" t="str">
        <f>IF(ISNA(INDEX(表紙!$R$3:$R$40,MATCH(R19,表紙!$U$3:$U$40,0),1))=FALSE,INDEX(表紙!$R$3:$R$40,MATCH(R19,表紙!$U$3:$U$40,0),1),"")</f>
        <v/>
      </c>
      <c r="W19" s="17"/>
      <c r="X19" s="2"/>
      <c r="Z19" s="15">
        <f t="shared" si="20"/>
        <v>40646</v>
      </c>
      <c r="AA19" s="15">
        <f t="shared" si="21"/>
        <v>13</v>
      </c>
      <c r="AB19" s="15" t="str">
        <f t="shared" si="3"/>
        <v>水</v>
      </c>
      <c r="AD19" s="3" t="str">
        <f>IF(ISNA(INDEX(表紙!$R$3:$R$40,MATCH(Z19,表紙!$U$3:$U$40,0),1))=FALSE,INDEX(表紙!$R$3:$R$40,MATCH(Z19,表紙!$U$3:$U$40,0),1),"")</f>
        <v/>
      </c>
      <c r="AE19" s="17"/>
      <c r="AF19" s="2"/>
      <c r="AH19" s="15">
        <f t="shared" si="22"/>
        <v>40676</v>
      </c>
      <c r="AI19" s="15">
        <f t="shared" si="23"/>
        <v>13</v>
      </c>
      <c r="AJ19" s="15" t="str">
        <f t="shared" si="4"/>
        <v>金</v>
      </c>
      <c r="AL19" s="3" t="str">
        <f>IF(ISNA(INDEX(表紙!$R$3:$R$40,MATCH(AH19,表紙!$U$3:$U$40,0),1))=FALSE,INDEX(表紙!$R$3:$R$40,MATCH(AH19,表紙!$U$3:$U$40,0),1),"")</f>
        <v/>
      </c>
      <c r="AM19" s="17"/>
      <c r="AN19" s="2"/>
      <c r="AP19" s="15">
        <f t="shared" si="24"/>
        <v>40707</v>
      </c>
      <c r="AQ19" s="15">
        <f t="shared" si="15"/>
        <v>13</v>
      </c>
      <c r="AR19" s="15" t="str">
        <f t="shared" si="5"/>
        <v>月</v>
      </c>
      <c r="AT19" s="3" t="str">
        <f>IF(ISNA(INDEX(表紙!$R$3:$R$40,MATCH(AP19,表紙!$U$3:$U$40,0),1))=FALSE,INDEX(表紙!$R$3:$R$40,MATCH(AP19,表紙!$U$3:$U$40,0),1),"")</f>
        <v/>
      </c>
      <c r="AU19" s="17"/>
      <c r="AV19" s="2"/>
      <c r="AX19" s="15">
        <f t="shared" si="25"/>
        <v>40737</v>
      </c>
      <c r="AY19" s="15">
        <f t="shared" si="26"/>
        <v>13</v>
      </c>
      <c r="AZ19" s="15" t="str">
        <f t="shared" si="6"/>
        <v>水</v>
      </c>
      <c r="BB19" s="3" t="str">
        <f>IF(ISNA(INDEX(表紙!$R$3:$R$40,MATCH(AX19,表紙!$U$3:$U$40,0),1))=FALSE,INDEX(表紙!$R$3:$R$40,MATCH(AX19,表紙!$U$3:$U$40,0),1),"")</f>
        <v/>
      </c>
      <c r="BC19" s="17"/>
      <c r="BD19" s="2"/>
      <c r="BF19" s="15">
        <f t="shared" si="27"/>
        <v>40768</v>
      </c>
      <c r="BG19" s="15">
        <f t="shared" si="28"/>
        <v>13</v>
      </c>
      <c r="BH19" s="15" t="str">
        <f t="shared" si="7"/>
        <v>土</v>
      </c>
      <c r="BJ19" s="3" t="str">
        <f>IF(ISNA(INDEX(表紙!$R$3:$R$40,MATCH(BF19,表紙!$U$3:$U$40,0),1))=FALSE,INDEX(表紙!$R$3:$R$40,MATCH(BF19,表紙!$U$3:$U$40,0),1),"")</f>
        <v/>
      </c>
      <c r="BK19" s="17"/>
      <c r="BL19" s="2"/>
      <c r="BN19" s="15">
        <f t="shared" si="29"/>
        <v>40799</v>
      </c>
      <c r="BO19" s="15">
        <f t="shared" si="30"/>
        <v>13</v>
      </c>
      <c r="BP19" s="15" t="str">
        <f t="shared" si="8"/>
        <v>火</v>
      </c>
      <c r="BR19" s="3" t="str">
        <f>IF(ISNA(INDEX(表紙!$R$3:$R$40,MATCH(BN19,表紙!$U$3:$U$40,0),1))=FALSE,INDEX(表紙!$R$3:$R$40,MATCH(BN19,表紙!$U$3:$U$40,0),1),"")</f>
        <v/>
      </c>
      <c r="BS19" s="17"/>
      <c r="BT19" s="2"/>
      <c r="BV19" s="15">
        <f t="shared" si="31"/>
        <v>40829</v>
      </c>
      <c r="BW19" s="15">
        <f t="shared" si="16"/>
        <v>13</v>
      </c>
      <c r="BX19" s="15" t="str">
        <f t="shared" si="9"/>
        <v>木</v>
      </c>
      <c r="BZ19" s="3" t="str">
        <f>IF(ISNA(INDEX(表紙!$R$3:$R$40,MATCH(BV19,表紙!$U$3:$U$40,0),1))=FALSE,INDEX(表紙!$R$3:$R$40,MATCH(BV19,表紙!$U$3:$U$40,0),1),"")</f>
        <v/>
      </c>
      <c r="CA19" s="17"/>
      <c r="CB19" s="2"/>
      <c r="CD19" s="15">
        <f t="shared" si="32"/>
        <v>40860</v>
      </c>
      <c r="CE19" s="15">
        <f t="shared" si="33"/>
        <v>13</v>
      </c>
      <c r="CF19" s="15" t="str">
        <f t="shared" si="10"/>
        <v>日</v>
      </c>
      <c r="CH19" s="3" t="str">
        <f>IF(ISNA(INDEX(表紙!$R$3:$R$40,MATCH(CD19,表紙!$U$3:$U$40,0),1))=FALSE,INDEX(表紙!$R$3:$R$40,MATCH(CD19,表紙!$U$3:$U$40,0),1),"")</f>
        <v/>
      </c>
      <c r="CI19" s="17"/>
      <c r="CJ19" s="2"/>
      <c r="CL19" s="15">
        <f t="shared" si="34"/>
        <v>40890</v>
      </c>
      <c r="CM19" s="15">
        <f t="shared" si="35"/>
        <v>13</v>
      </c>
      <c r="CN19" s="15" t="str">
        <f t="shared" si="11"/>
        <v>火</v>
      </c>
      <c r="CP19" s="3" t="str">
        <f>IF(ISNA(INDEX(表紙!$R$3:$R$40,MATCH(CL19,表紙!$U$3:$U$40,0),1))=FALSE,INDEX(表紙!$R$3:$R$40,MATCH(CL19,表紙!$U$3:$U$40,0),1),"")</f>
        <v/>
      </c>
      <c r="CQ19" s="17"/>
      <c r="CR19" s="2"/>
    </row>
    <row r="20" spans="2:96" s="16" customFormat="1" ht="23.25" customHeight="1" thickTop="1" thickBot="1">
      <c r="B20" s="15">
        <f t="shared" si="17"/>
        <v>40557</v>
      </c>
      <c r="C20" s="15">
        <f t="shared" si="12"/>
        <v>14</v>
      </c>
      <c r="D20" s="15" t="str">
        <f t="shared" si="0"/>
        <v>金</v>
      </c>
      <c r="F20" s="3" t="str">
        <f>IF(ISNA(INDEX(表紙!$R$3:$R$40,MATCH(B20,表紙!$U$3:$U$40,0),1))=FALSE,INDEX(表紙!$R$3:$R$40,MATCH(B20,表紙!$U$3:$U$40,0),1),"")</f>
        <v/>
      </c>
      <c r="G20" s="17"/>
      <c r="H20" s="2"/>
      <c r="J20" s="15">
        <f t="shared" si="18"/>
        <v>40588</v>
      </c>
      <c r="K20" s="15">
        <f t="shared" si="13"/>
        <v>14</v>
      </c>
      <c r="L20" s="15" t="str">
        <f t="shared" si="1"/>
        <v>月</v>
      </c>
      <c r="N20" s="3" t="str">
        <f>IF(ISNA(INDEX(表紙!$R$3:$R$40,MATCH(J20,表紙!$U$3:$U$40,0),1))=FALSE,INDEX(表紙!$R$3:$R$40,MATCH(J20,表紙!$U$3:$U$40,0),1),"")</f>
        <v/>
      </c>
      <c r="O20" s="17"/>
      <c r="P20" s="2"/>
      <c r="R20" s="15">
        <f t="shared" si="19"/>
        <v>40616</v>
      </c>
      <c r="S20" s="15">
        <f t="shared" si="14"/>
        <v>14</v>
      </c>
      <c r="T20" s="15" t="str">
        <f t="shared" si="2"/>
        <v>月</v>
      </c>
      <c r="V20" s="3" t="str">
        <f>IF(ISNA(INDEX(表紙!$R$3:$R$40,MATCH(R20,表紙!$U$3:$U$40,0),1))=FALSE,INDEX(表紙!$R$3:$R$40,MATCH(R20,表紙!$U$3:$U$40,0),1),"")</f>
        <v/>
      </c>
      <c r="W20" s="17"/>
      <c r="X20" s="2"/>
      <c r="Z20" s="15">
        <f t="shared" si="20"/>
        <v>40647</v>
      </c>
      <c r="AA20" s="15">
        <f t="shared" si="21"/>
        <v>14</v>
      </c>
      <c r="AB20" s="15" t="str">
        <f t="shared" si="3"/>
        <v>木</v>
      </c>
      <c r="AD20" s="3" t="str">
        <f>IF(ISNA(INDEX(表紙!$R$3:$R$40,MATCH(Z20,表紙!$U$3:$U$40,0),1))=FALSE,INDEX(表紙!$R$3:$R$40,MATCH(Z20,表紙!$U$3:$U$40,0),1),"")</f>
        <v/>
      </c>
      <c r="AE20" s="17"/>
      <c r="AF20" s="2"/>
      <c r="AH20" s="15">
        <f t="shared" si="22"/>
        <v>40677</v>
      </c>
      <c r="AI20" s="15">
        <f t="shared" si="23"/>
        <v>14</v>
      </c>
      <c r="AJ20" s="15" t="str">
        <f t="shared" si="4"/>
        <v>土</v>
      </c>
      <c r="AL20" s="3" t="str">
        <f>IF(ISNA(INDEX(表紙!$R$3:$R$40,MATCH(AH20,表紙!$U$3:$U$40,0),1))=FALSE,INDEX(表紙!$R$3:$R$40,MATCH(AH20,表紙!$U$3:$U$40,0),1),"")</f>
        <v/>
      </c>
      <c r="AM20" s="17"/>
      <c r="AN20" s="2"/>
      <c r="AP20" s="15">
        <f t="shared" si="24"/>
        <v>40708</v>
      </c>
      <c r="AQ20" s="15">
        <f t="shared" si="15"/>
        <v>14</v>
      </c>
      <c r="AR20" s="15" t="str">
        <f t="shared" si="5"/>
        <v>火</v>
      </c>
      <c r="AT20" s="3" t="str">
        <f>IF(ISNA(INDEX(表紙!$R$3:$R$40,MATCH(AP20,表紙!$U$3:$U$40,0),1))=FALSE,INDEX(表紙!$R$3:$R$40,MATCH(AP20,表紙!$U$3:$U$40,0),1),"")</f>
        <v/>
      </c>
      <c r="AU20" s="17"/>
      <c r="AV20" s="2"/>
      <c r="AX20" s="15">
        <f t="shared" si="25"/>
        <v>40738</v>
      </c>
      <c r="AY20" s="15">
        <f t="shared" si="26"/>
        <v>14</v>
      </c>
      <c r="AZ20" s="15" t="str">
        <f t="shared" si="6"/>
        <v>木</v>
      </c>
      <c r="BB20" s="3" t="str">
        <f>IF(ISNA(INDEX(表紙!$R$3:$R$40,MATCH(AX20,表紙!$U$3:$U$40,0),1))=FALSE,INDEX(表紙!$R$3:$R$40,MATCH(AX20,表紙!$U$3:$U$40,0),1),"")</f>
        <v/>
      </c>
      <c r="BC20" s="17"/>
      <c r="BD20" s="2"/>
      <c r="BF20" s="15">
        <f t="shared" si="27"/>
        <v>40769</v>
      </c>
      <c r="BG20" s="15">
        <f t="shared" si="28"/>
        <v>14</v>
      </c>
      <c r="BH20" s="15" t="str">
        <f t="shared" si="7"/>
        <v>日</v>
      </c>
      <c r="BJ20" s="3" t="str">
        <f>IF(ISNA(INDEX(表紙!$R$3:$R$40,MATCH(BF20,表紙!$U$3:$U$40,0),1))=FALSE,INDEX(表紙!$R$3:$R$40,MATCH(BF20,表紙!$U$3:$U$40,0),1),"")</f>
        <v/>
      </c>
      <c r="BK20" s="17"/>
      <c r="BL20" s="2"/>
      <c r="BN20" s="15">
        <f t="shared" si="29"/>
        <v>40800</v>
      </c>
      <c r="BO20" s="15">
        <f t="shared" si="30"/>
        <v>14</v>
      </c>
      <c r="BP20" s="15" t="str">
        <f t="shared" si="8"/>
        <v>水</v>
      </c>
      <c r="BR20" s="3" t="str">
        <f>IF(ISNA(INDEX(表紙!$R$3:$R$40,MATCH(BN20,表紙!$U$3:$U$40,0),1))=FALSE,INDEX(表紙!$R$3:$R$40,MATCH(BN20,表紙!$U$3:$U$40,0),1),"")</f>
        <v/>
      </c>
      <c r="BS20" s="17"/>
      <c r="BT20" s="2"/>
      <c r="BV20" s="15">
        <f t="shared" si="31"/>
        <v>40830</v>
      </c>
      <c r="BW20" s="15">
        <f t="shared" si="16"/>
        <v>14</v>
      </c>
      <c r="BX20" s="15" t="str">
        <f t="shared" si="9"/>
        <v>金</v>
      </c>
      <c r="BZ20" s="3" t="str">
        <f>IF(ISNA(INDEX(表紙!$R$3:$R$40,MATCH(BV20,表紙!$U$3:$U$40,0),1))=FALSE,INDEX(表紙!$R$3:$R$40,MATCH(BV20,表紙!$U$3:$U$40,0),1),"")</f>
        <v/>
      </c>
      <c r="CA20" s="17"/>
      <c r="CB20" s="2"/>
      <c r="CD20" s="15">
        <f t="shared" si="32"/>
        <v>40861</v>
      </c>
      <c r="CE20" s="15">
        <f t="shared" si="33"/>
        <v>14</v>
      </c>
      <c r="CF20" s="15" t="str">
        <f t="shared" si="10"/>
        <v>月</v>
      </c>
      <c r="CH20" s="3" t="str">
        <f>IF(ISNA(INDEX(表紙!$R$3:$R$40,MATCH(CD20,表紙!$U$3:$U$40,0),1))=FALSE,INDEX(表紙!$R$3:$R$40,MATCH(CD20,表紙!$U$3:$U$40,0),1),"")</f>
        <v/>
      </c>
      <c r="CI20" s="17"/>
      <c r="CJ20" s="2"/>
      <c r="CL20" s="15">
        <f t="shared" si="34"/>
        <v>40891</v>
      </c>
      <c r="CM20" s="15">
        <f t="shared" si="35"/>
        <v>14</v>
      </c>
      <c r="CN20" s="15" t="str">
        <f t="shared" si="11"/>
        <v>水</v>
      </c>
      <c r="CP20" s="3" t="str">
        <f>IF(ISNA(INDEX(表紙!$R$3:$R$40,MATCH(CL20,表紙!$U$3:$U$40,0),1))=FALSE,INDEX(表紙!$R$3:$R$40,MATCH(CL20,表紙!$U$3:$U$40,0),1),"")</f>
        <v/>
      </c>
      <c r="CQ20" s="17"/>
      <c r="CR20" s="2"/>
    </row>
    <row r="21" spans="2:96" s="16" customFormat="1" ht="23.25" customHeight="1" thickTop="1" thickBot="1">
      <c r="B21" s="15">
        <f t="shared" si="17"/>
        <v>40558</v>
      </c>
      <c r="C21" s="15">
        <f t="shared" si="12"/>
        <v>15</v>
      </c>
      <c r="D21" s="15" t="str">
        <f t="shared" si="0"/>
        <v>土</v>
      </c>
      <c r="F21" s="3" t="str">
        <f>IF(ISNA(INDEX(表紙!$R$3:$R$40,MATCH(B21,表紙!$U$3:$U$40,0),1))=FALSE,INDEX(表紙!$R$3:$R$40,MATCH(B21,表紙!$U$3:$U$40,0),1),"")</f>
        <v>成人の日</v>
      </c>
      <c r="G21" s="17"/>
      <c r="H21" s="2"/>
      <c r="J21" s="15">
        <f t="shared" si="18"/>
        <v>40589</v>
      </c>
      <c r="K21" s="15">
        <f t="shared" si="13"/>
        <v>15</v>
      </c>
      <c r="L21" s="15" t="str">
        <f t="shared" si="1"/>
        <v>火</v>
      </c>
      <c r="N21" s="3" t="str">
        <f>IF(ISNA(INDEX(表紙!$R$3:$R$40,MATCH(J21,表紙!$U$3:$U$40,0),1))=FALSE,INDEX(表紙!$R$3:$R$40,MATCH(J21,表紙!$U$3:$U$40,0),1),"")</f>
        <v/>
      </c>
      <c r="O21" s="17"/>
      <c r="P21" s="2"/>
      <c r="R21" s="15">
        <f t="shared" si="19"/>
        <v>40617</v>
      </c>
      <c r="S21" s="15">
        <f t="shared" si="14"/>
        <v>15</v>
      </c>
      <c r="T21" s="15" t="str">
        <f t="shared" si="2"/>
        <v>火</v>
      </c>
      <c r="V21" s="3" t="str">
        <f>IF(ISNA(INDEX(表紙!$R$3:$R$40,MATCH(R21,表紙!$U$3:$U$40,0),1))=FALSE,INDEX(表紙!$R$3:$R$40,MATCH(R21,表紙!$U$3:$U$40,0),1),"")</f>
        <v/>
      </c>
      <c r="W21" s="17"/>
      <c r="X21" s="2"/>
      <c r="Z21" s="15">
        <f t="shared" si="20"/>
        <v>40648</v>
      </c>
      <c r="AA21" s="15">
        <f t="shared" si="21"/>
        <v>15</v>
      </c>
      <c r="AB21" s="15" t="str">
        <f t="shared" si="3"/>
        <v>金</v>
      </c>
      <c r="AD21" s="3" t="str">
        <f>IF(ISNA(INDEX(表紙!$R$3:$R$40,MATCH(Z21,表紙!$U$3:$U$40,0),1))=FALSE,INDEX(表紙!$R$3:$R$40,MATCH(Z21,表紙!$U$3:$U$40,0),1),"")</f>
        <v/>
      </c>
      <c r="AE21" s="17"/>
      <c r="AF21" s="2"/>
      <c r="AH21" s="15">
        <f t="shared" si="22"/>
        <v>40678</v>
      </c>
      <c r="AI21" s="15">
        <f t="shared" si="23"/>
        <v>15</v>
      </c>
      <c r="AJ21" s="15" t="str">
        <f t="shared" si="4"/>
        <v>日</v>
      </c>
      <c r="AL21" s="3" t="str">
        <f>IF(ISNA(INDEX(表紙!$R$3:$R$40,MATCH(AH21,表紙!$U$3:$U$40,0),1))=FALSE,INDEX(表紙!$R$3:$R$40,MATCH(AH21,表紙!$U$3:$U$40,0),1),"")</f>
        <v/>
      </c>
      <c r="AM21" s="17"/>
      <c r="AN21" s="2"/>
      <c r="AP21" s="15">
        <f t="shared" si="24"/>
        <v>40709</v>
      </c>
      <c r="AQ21" s="15">
        <f t="shared" si="15"/>
        <v>15</v>
      </c>
      <c r="AR21" s="15" t="str">
        <f t="shared" si="5"/>
        <v>水</v>
      </c>
      <c r="AT21" s="3" t="str">
        <f>IF(ISNA(INDEX(表紙!$R$3:$R$40,MATCH(AP21,表紙!$U$3:$U$40,0),1))=FALSE,INDEX(表紙!$R$3:$R$40,MATCH(AP21,表紙!$U$3:$U$40,0),1),"")</f>
        <v/>
      </c>
      <c r="AU21" s="17"/>
      <c r="AV21" s="2"/>
      <c r="AX21" s="15">
        <f t="shared" si="25"/>
        <v>40739</v>
      </c>
      <c r="AY21" s="15">
        <f t="shared" si="26"/>
        <v>15</v>
      </c>
      <c r="AZ21" s="15" t="str">
        <f t="shared" si="6"/>
        <v>金</v>
      </c>
      <c r="BB21" s="3" t="str">
        <f>IF(ISNA(INDEX(表紙!$R$3:$R$40,MATCH(AX21,表紙!$U$3:$U$40,0),1))=FALSE,INDEX(表紙!$R$3:$R$40,MATCH(AX21,表紙!$U$3:$U$40,0),1),"")</f>
        <v/>
      </c>
      <c r="BC21" s="17"/>
      <c r="BD21" s="2"/>
      <c r="BF21" s="15">
        <f t="shared" si="27"/>
        <v>40770</v>
      </c>
      <c r="BG21" s="15">
        <f t="shared" si="28"/>
        <v>15</v>
      </c>
      <c r="BH21" s="15" t="str">
        <f t="shared" si="7"/>
        <v>月</v>
      </c>
      <c r="BJ21" s="3" t="str">
        <f>IF(ISNA(INDEX(表紙!$R$3:$R$40,MATCH(BF21,表紙!$U$3:$U$40,0),1))=FALSE,INDEX(表紙!$R$3:$R$40,MATCH(BF21,表紙!$U$3:$U$40,0),1),"")</f>
        <v/>
      </c>
      <c r="BK21" s="17"/>
      <c r="BL21" s="2"/>
      <c r="BN21" s="15">
        <f t="shared" si="29"/>
        <v>40801</v>
      </c>
      <c r="BO21" s="15">
        <f t="shared" si="30"/>
        <v>15</v>
      </c>
      <c r="BP21" s="15" t="str">
        <f t="shared" si="8"/>
        <v>木</v>
      </c>
      <c r="BR21" s="3" t="str">
        <f>IF(ISNA(INDEX(表紙!$R$3:$R$40,MATCH(BN21,表紙!$U$3:$U$40,0),1))=FALSE,INDEX(表紙!$R$3:$R$40,MATCH(BN21,表紙!$U$3:$U$40,0),1),"")</f>
        <v/>
      </c>
      <c r="BS21" s="17"/>
      <c r="BT21" s="2"/>
      <c r="BV21" s="15">
        <f t="shared" si="31"/>
        <v>40831</v>
      </c>
      <c r="BW21" s="15">
        <f t="shared" si="16"/>
        <v>15</v>
      </c>
      <c r="BX21" s="15" t="str">
        <f t="shared" si="9"/>
        <v>土</v>
      </c>
      <c r="BZ21" s="3" t="str">
        <f>IF(ISNA(INDEX(表紙!$R$3:$R$40,MATCH(BV21,表紙!$U$3:$U$40,0),1))=FALSE,INDEX(表紙!$R$3:$R$40,MATCH(BV21,表紙!$U$3:$U$40,0),1),"")</f>
        <v/>
      </c>
      <c r="CA21" s="17"/>
      <c r="CB21" s="2"/>
      <c r="CD21" s="15">
        <f t="shared" si="32"/>
        <v>40862</v>
      </c>
      <c r="CE21" s="15">
        <f t="shared" si="33"/>
        <v>15</v>
      </c>
      <c r="CF21" s="15" t="str">
        <f t="shared" si="10"/>
        <v>火</v>
      </c>
      <c r="CH21" s="3" t="str">
        <f>IF(ISNA(INDEX(表紙!$R$3:$R$40,MATCH(CD21,表紙!$U$3:$U$40,0),1))=FALSE,INDEX(表紙!$R$3:$R$40,MATCH(CD21,表紙!$U$3:$U$40,0),1),"")</f>
        <v/>
      </c>
      <c r="CI21" s="17"/>
      <c r="CJ21" s="2"/>
      <c r="CL21" s="15">
        <f t="shared" si="34"/>
        <v>40892</v>
      </c>
      <c r="CM21" s="15">
        <f t="shared" si="35"/>
        <v>15</v>
      </c>
      <c r="CN21" s="15" t="str">
        <f t="shared" si="11"/>
        <v>木</v>
      </c>
      <c r="CP21" s="3" t="str">
        <f>IF(ISNA(INDEX(表紙!$R$3:$R$40,MATCH(CL21,表紙!$U$3:$U$40,0),1))=FALSE,INDEX(表紙!$R$3:$R$40,MATCH(CL21,表紙!$U$3:$U$40,0),1),"")</f>
        <v/>
      </c>
      <c r="CQ21" s="17"/>
      <c r="CR21" s="2"/>
    </row>
    <row r="22" spans="2:96" s="16" customFormat="1" ht="23.25" customHeight="1" thickTop="1" thickBot="1">
      <c r="B22" s="15">
        <f t="shared" si="17"/>
        <v>40559</v>
      </c>
      <c r="C22" s="15">
        <f t="shared" si="12"/>
        <v>16</v>
      </c>
      <c r="D22" s="15" t="str">
        <f t="shared" si="0"/>
        <v>日</v>
      </c>
      <c r="F22" s="3" t="str">
        <f>IF(ISNA(INDEX(表紙!$R$3:$R$40,MATCH(B22,表紙!$U$3:$U$40,0),1))=FALSE,INDEX(表紙!$R$3:$R$40,MATCH(B22,表紙!$U$3:$U$40,0),1),"")</f>
        <v/>
      </c>
      <c r="G22" s="17"/>
      <c r="H22" s="2"/>
      <c r="J22" s="15">
        <f t="shared" si="18"/>
        <v>40590</v>
      </c>
      <c r="K22" s="15">
        <f t="shared" si="13"/>
        <v>16</v>
      </c>
      <c r="L22" s="15" t="str">
        <f t="shared" si="1"/>
        <v>水</v>
      </c>
      <c r="N22" s="3" t="str">
        <f>IF(ISNA(INDEX(表紙!$R$3:$R$40,MATCH(J22,表紙!$U$3:$U$40,0),1))=FALSE,INDEX(表紙!$R$3:$R$40,MATCH(J22,表紙!$U$3:$U$40,0),1),"")</f>
        <v/>
      </c>
      <c r="O22" s="17"/>
      <c r="P22" s="2"/>
      <c r="R22" s="15">
        <f t="shared" si="19"/>
        <v>40618</v>
      </c>
      <c r="S22" s="15">
        <f t="shared" si="14"/>
        <v>16</v>
      </c>
      <c r="T22" s="15" t="str">
        <f t="shared" si="2"/>
        <v>水</v>
      </c>
      <c r="V22" s="3" t="str">
        <f>IF(ISNA(INDEX(表紙!$R$3:$R$40,MATCH(R22,表紙!$U$3:$U$40,0),1))=FALSE,INDEX(表紙!$R$3:$R$40,MATCH(R22,表紙!$U$3:$U$40,0),1),"")</f>
        <v/>
      </c>
      <c r="W22" s="17"/>
      <c r="X22" s="2"/>
      <c r="Z22" s="15">
        <f t="shared" si="20"/>
        <v>40649</v>
      </c>
      <c r="AA22" s="15">
        <f t="shared" si="21"/>
        <v>16</v>
      </c>
      <c r="AB22" s="15" t="str">
        <f t="shared" si="3"/>
        <v>土</v>
      </c>
      <c r="AD22" s="3" t="str">
        <f>IF(ISNA(INDEX(表紙!$R$3:$R$40,MATCH(Z22,表紙!$U$3:$U$40,0),1))=FALSE,INDEX(表紙!$R$3:$R$40,MATCH(Z22,表紙!$U$3:$U$40,0),1),"")</f>
        <v/>
      </c>
      <c r="AE22" s="17"/>
      <c r="AF22" s="2"/>
      <c r="AH22" s="15">
        <f t="shared" si="22"/>
        <v>40679</v>
      </c>
      <c r="AI22" s="15">
        <f t="shared" si="23"/>
        <v>16</v>
      </c>
      <c r="AJ22" s="15" t="str">
        <f t="shared" si="4"/>
        <v>月</v>
      </c>
      <c r="AL22" s="3" t="str">
        <f>IF(ISNA(INDEX(表紙!$R$3:$R$40,MATCH(AH22,表紙!$U$3:$U$40,0),1))=FALSE,INDEX(表紙!$R$3:$R$40,MATCH(AH22,表紙!$U$3:$U$40,0),1),"")</f>
        <v/>
      </c>
      <c r="AM22" s="17"/>
      <c r="AN22" s="2"/>
      <c r="AP22" s="15">
        <f t="shared" si="24"/>
        <v>40710</v>
      </c>
      <c r="AQ22" s="15">
        <f t="shared" si="15"/>
        <v>16</v>
      </c>
      <c r="AR22" s="15" t="str">
        <f t="shared" si="5"/>
        <v>木</v>
      </c>
      <c r="AT22" s="3" t="str">
        <f>IF(ISNA(INDEX(表紙!$R$3:$R$40,MATCH(AP22,表紙!$U$3:$U$40,0),1))=FALSE,INDEX(表紙!$R$3:$R$40,MATCH(AP22,表紙!$U$3:$U$40,0),1),"")</f>
        <v/>
      </c>
      <c r="AU22" s="17"/>
      <c r="AV22" s="2"/>
      <c r="AX22" s="15">
        <f t="shared" si="25"/>
        <v>40740</v>
      </c>
      <c r="AY22" s="15">
        <f t="shared" si="26"/>
        <v>16</v>
      </c>
      <c r="AZ22" s="15" t="str">
        <f t="shared" si="6"/>
        <v>土</v>
      </c>
      <c r="BB22" s="3" t="str">
        <f>IF(ISNA(INDEX(表紙!$R$3:$R$40,MATCH(AX22,表紙!$U$3:$U$40,0),1))=FALSE,INDEX(表紙!$R$3:$R$40,MATCH(AX22,表紙!$U$3:$U$40,0),1),"")</f>
        <v/>
      </c>
      <c r="BC22" s="17"/>
      <c r="BD22" s="2"/>
      <c r="BF22" s="15">
        <f t="shared" si="27"/>
        <v>40771</v>
      </c>
      <c r="BG22" s="15">
        <f t="shared" si="28"/>
        <v>16</v>
      </c>
      <c r="BH22" s="15" t="str">
        <f t="shared" si="7"/>
        <v>火</v>
      </c>
      <c r="BJ22" s="3" t="str">
        <f>IF(ISNA(INDEX(表紙!$R$3:$R$40,MATCH(BF22,表紙!$U$3:$U$40,0),1))=FALSE,INDEX(表紙!$R$3:$R$40,MATCH(BF22,表紙!$U$3:$U$40,0),1),"")</f>
        <v/>
      </c>
      <c r="BK22" s="17"/>
      <c r="BL22" s="2"/>
      <c r="BN22" s="15">
        <f t="shared" si="29"/>
        <v>40802</v>
      </c>
      <c r="BO22" s="15">
        <f t="shared" si="30"/>
        <v>16</v>
      </c>
      <c r="BP22" s="15" t="str">
        <f t="shared" si="8"/>
        <v>金</v>
      </c>
      <c r="BR22" s="3" t="str">
        <f>IF(ISNA(INDEX(表紙!$R$3:$R$40,MATCH(BN22,表紙!$U$3:$U$40,0),1))=FALSE,INDEX(表紙!$R$3:$R$40,MATCH(BN22,表紙!$U$3:$U$40,0),1),"")</f>
        <v/>
      </c>
      <c r="BS22" s="17"/>
      <c r="BT22" s="2"/>
      <c r="BV22" s="15">
        <f t="shared" si="31"/>
        <v>40832</v>
      </c>
      <c r="BW22" s="15">
        <f t="shared" si="16"/>
        <v>16</v>
      </c>
      <c r="BX22" s="15" t="str">
        <f t="shared" si="9"/>
        <v>日</v>
      </c>
      <c r="BZ22" s="3" t="str">
        <f>IF(ISNA(INDEX(表紙!$R$3:$R$40,MATCH(BV22,表紙!$U$3:$U$40,0),1))=FALSE,INDEX(表紙!$R$3:$R$40,MATCH(BV22,表紙!$U$3:$U$40,0),1),"")</f>
        <v/>
      </c>
      <c r="CA22" s="17"/>
      <c r="CB22" s="2"/>
      <c r="CD22" s="15">
        <f t="shared" si="32"/>
        <v>40863</v>
      </c>
      <c r="CE22" s="15">
        <f t="shared" si="33"/>
        <v>16</v>
      </c>
      <c r="CF22" s="15" t="str">
        <f t="shared" si="10"/>
        <v>水</v>
      </c>
      <c r="CH22" s="3" t="str">
        <f>IF(ISNA(INDEX(表紙!$R$3:$R$40,MATCH(CD22,表紙!$U$3:$U$40,0),1))=FALSE,INDEX(表紙!$R$3:$R$40,MATCH(CD22,表紙!$U$3:$U$40,0),1),"")</f>
        <v/>
      </c>
      <c r="CI22" s="17"/>
      <c r="CJ22" s="2"/>
      <c r="CL22" s="15">
        <f t="shared" si="34"/>
        <v>40893</v>
      </c>
      <c r="CM22" s="15">
        <f t="shared" si="35"/>
        <v>16</v>
      </c>
      <c r="CN22" s="15" t="str">
        <f t="shared" si="11"/>
        <v>金</v>
      </c>
      <c r="CP22" s="3" t="str">
        <f>IF(ISNA(INDEX(表紙!$R$3:$R$40,MATCH(CL22,表紙!$U$3:$U$40,0),1))=FALSE,INDEX(表紙!$R$3:$R$40,MATCH(CL22,表紙!$U$3:$U$40,0),1),"")</f>
        <v/>
      </c>
      <c r="CQ22" s="17"/>
      <c r="CR22" s="2"/>
    </row>
    <row r="23" spans="2:96" s="16" customFormat="1" ht="23.25" customHeight="1" thickTop="1" thickBot="1">
      <c r="B23" s="15">
        <f t="shared" si="17"/>
        <v>40560</v>
      </c>
      <c r="C23" s="15">
        <f t="shared" si="12"/>
        <v>17</v>
      </c>
      <c r="D23" s="15" t="str">
        <f t="shared" si="0"/>
        <v>月</v>
      </c>
      <c r="F23" s="3" t="str">
        <f>IF(ISNA(INDEX(表紙!$R$3:$R$40,MATCH(B23,表紙!$U$3:$U$40,0),1))=FALSE,INDEX(表紙!$R$3:$R$40,MATCH(B23,表紙!$U$3:$U$40,0),1),"")</f>
        <v/>
      </c>
      <c r="G23" s="17"/>
      <c r="H23" s="2"/>
      <c r="J23" s="15">
        <f t="shared" si="18"/>
        <v>40591</v>
      </c>
      <c r="K23" s="15">
        <f t="shared" si="13"/>
        <v>17</v>
      </c>
      <c r="L23" s="15" t="str">
        <f t="shared" si="1"/>
        <v>木</v>
      </c>
      <c r="N23" s="3" t="str">
        <f>IF(ISNA(INDEX(表紙!$R$3:$R$40,MATCH(J23,表紙!$U$3:$U$40,0),1))=FALSE,INDEX(表紙!$R$3:$R$40,MATCH(J23,表紙!$U$3:$U$40,0),1),"")</f>
        <v/>
      </c>
      <c r="O23" s="17"/>
      <c r="P23" s="2"/>
      <c r="R23" s="15">
        <f t="shared" si="19"/>
        <v>40619</v>
      </c>
      <c r="S23" s="15">
        <f t="shared" si="14"/>
        <v>17</v>
      </c>
      <c r="T23" s="15" t="str">
        <f t="shared" si="2"/>
        <v>木</v>
      </c>
      <c r="V23" s="3" t="str">
        <f>IF(ISNA(INDEX(表紙!$R$3:$R$40,MATCH(R23,表紙!$U$3:$U$40,0),1))=FALSE,INDEX(表紙!$R$3:$R$40,MATCH(R23,表紙!$U$3:$U$40,0),1),"")</f>
        <v/>
      </c>
      <c r="W23" s="17"/>
      <c r="X23" s="2"/>
      <c r="Z23" s="15">
        <f t="shared" si="20"/>
        <v>40650</v>
      </c>
      <c r="AA23" s="15">
        <f t="shared" si="21"/>
        <v>17</v>
      </c>
      <c r="AB23" s="15" t="str">
        <f t="shared" si="3"/>
        <v>日</v>
      </c>
      <c r="AD23" s="3" t="str">
        <f>IF(ISNA(INDEX(表紙!$R$3:$R$40,MATCH(Z23,表紙!$U$3:$U$40,0),1))=FALSE,INDEX(表紙!$R$3:$R$40,MATCH(Z23,表紙!$U$3:$U$40,0),1),"")</f>
        <v/>
      </c>
      <c r="AE23" s="17"/>
      <c r="AF23" s="2"/>
      <c r="AH23" s="15">
        <f t="shared" si="22"/>
        <v>40680</v>
      </c>
      <c r="AI23" s="15">
        <f t="shared" si="23"/>
        <v>17</v>
      </c>
      <c r="AJ23" s="15" t="str">
        <f t="shared" si="4"/>
        <v>火</v>
      </c>
      <c r="AL23" s="3" t="str">
        <f>IF(ISNA(INDEX(表紙!$R$3:$R$40,MATCH(AH23,表紙!$U$3:$U$40,0),1))=FALSE,INDEX(表紙!$R$3:$R$40,MATCH(AH23,表紙!$U$3:$U$40,0),1),"")</f>
        <v/>
      </c>
      <c r="AM23" s="17"/>
      <c r="AN23" s="2"/>
      <c r="AP23" s="15">
        <f t="shared" si="24"/>
        <v>40711</v>
      </c>
      <c r="AQ23" s="15">
        <f t="shared" si="15"/>
        <v>17</v>
      </c>
      <c r="AR23" s="15" t="str">
        <f t="shared" si="5"/>
        <v>金</v>
      </c>
      <c r="AT23" s="3" t="str">
        <f>IF(ISNA(INDEX(表紙!$R$3:$R$40,MATCH(AP23,表紙!$U$3:$U$40,0),1))=FALSE,INDEX(表紙!$R$3:$R$40,MATCH(AP23,表紙!$U$3:$U$40,0),1),"")</f>
        <v/>
      </c>
      <c r="AU23" s="17"/>
      <c r="AV23" s="2"/>
      <c r="AX23" s="15">
        <f t="shared" si="25"/>
        <v>40741</v>
      </c>
      <c r="AY23" s="15">
        <f t="shared" si="26"/>
        <v>17</v>
      </c>
      <c r="AZ23" s="15" t="str">
        <f t="shared" si="6"/>
        <v>日</v>
      </c>
      <c r="BB23" s="3" t="str">
        <f>IF(ISNA(INDEX(表紙!$R$3:$R$40,MATCH(AX23,表紙!$U$3:$U$40,0),1))=FALSE,INDEX(表紙!$R$3:$R$40,MATCH(AX23,表紙!$U$3:$U$40,0),1),"")</f>
        <v/>
      </c>
      <c r="BC23" s="17"/>
      <c r="BD23" s="2"/>
      <c r="BF23" s="15">
        <f t="shared" si="27"/>
        <v>40772</v>
      </c>
      <c r="BG23" s="15">
        <f t="shared" si="28"/>
        <v>17</v>
      </c>
      <c r="BH23" s="15" t="str">
        <f t="shared" si="7"/>
        <v>水</v>
      </c>
      <c r="BJ23" s="3" t="str">
        <f>IF(ISNA(INDEX(表紙!$R$3:$R$40,MATCH(BF23,表紙!$U$3:$U$40,0),1))=FALSE,INDEX(表紙!$R$3:$R$40,MATCH(BF23,表紙!$U$3:$U$40,0),1),"")</f>
        <v/>
      </c>
      <c r="BK23" s="17"/>
      <c r="BL23" s="2"/>
      <c r="BN23" s="15">
        <f t="shared" si="29"/>
        <v>40803</v>
      </c>
      <c r="BO23" s="15">
        <f t="shared" si="30"/>
        <v>17</v>
      </c>
      <c r="BP23" s="15" t="str">
        <f t="shared" si="8"/>
        <v>土</v>
      </c>
      <c r="BR23" s="3" t="str">
        <f>IF(ISNA(INDEX(表紙!$R$3:$R$40,MATCH(BN23,表紙!$U$3:$U$40,0),1))=FALSE,INDEX(表紙!$R$3:$R$40,MATCH(BN23,表紙!$U$3:$U$40,0),1),"")</f>
        <v/>
      </c>
      <c r="BS23" s="17"/>
      <c r="BT23" s="2"/>
      <c r="BV23" s="15">
        <f t="shared" si="31"/>
        <v>40833</v>
      </c>
      <c r="BW23" s="15">
        <f t="shared" si="16"/>
        <v>17</v>
      </c>
      <c r="BX23" s="15" t="str">
        <f t="shared" si="9"/>
        <v>月</v>
      </c>
      <c r="BZ23" s="3" t="str">
        <f>IF(ISNA(INDEX(表紙!$R$3:$R$40,MATCH(BV23,表紙!$U$3:$U$40,0),1))=FALSE,INDEX(表紙!$R$3:$R$40,MATCH(BV23,表紙!$U$3:$U$40,0),1),"")</f>
        <v/>
      </c>
      <c r="CA23" s="17"/>
      <c r="CB23" s="2"/>
      <c r="CD23" s="15">
        <f t="shared" si="32"/>
        <v>40864</v>
      </c>
      <c r="CE23" s="15">
        <f t="shared" si="33"/>
        <v>17</v>
      </c>
      <c r="CF23" s="15" t="str">
        <f t="shared" si="10"/>
        <v>木</v>
      </c>
      <c r="CH23" s="3" t="str">
        <f>IF(ISNA(INDEX(表紙!$R$3:$R$40,MATCH(CD23,表紙!$U$3:$U$40,0),1))=FALSE,INDEX(表紙!$R$3:$R$40,MATCH(CD23,表紙!$U$3:$U$40,0),1),"")</f>
        <v/>
      </c>
      <c r="CI23" s="17"/>
      <c r="CJ23" s="2"/>
      <c r="CL23" s="15">
        <f t="shared" si="34"/>
        <v>40894</v>
      </c>
      <c r="CM23" s="15">
        <f t="shared" si="35"/>
        <v>17</v>
      </c>
      <c r="CN23" s="15" t="str">
        <f t="shared" si="11"/>
        <v>土</v>
      </c>
      <c r="CP23" s="3" t="str">
        <f>IF(ISNA(INDEX(表紙!$R$3:$R$40,MATCH(CL23,表紙!$U$3:$U$40,0),1))=FALSE,INDEX(表紙!$R$3:$R$40,MATCH(CL23,表紙!$U$3:$U$40,0),1),"")</f>
        <v/>
      </c>
      <c r="CQ23" s="17"/>
      <c r="CR23" s="2"/>
    </row>
    <row r="24" spans="2:96" s="16" customFormat="1" ht="23.25" customHeight="1" thickTop="1" thickBot="1">
      <c r="B24" s="15">
        <f t="shared" si="17"/>
        <v>40561</v>
      </c>
      <c r="C24" s="15">
        <f t="shared" si="12"/>
        <v>18</v>
      </c>
      <c r="D24" s="15" t="str">
        <f t="shared" si="0"/>
        <v>火</v>
      </c>
      <c r="F24" s="3" t="str">
        <f>IF(ISNA(INDEX(表紙!$R$3:$R$40,MATCH(B24,表紙!$U$3:$U$40,0),1))=FALSE,INDEX(表紙!$R$3:$R$40,MATCH(B24,表紙!$U$3:$U$40,0),1),"")</f>
        <v/>
      </c>
      <c r="G24" s="17"/>
      <c r="H24" s="2"/>
      <c r="J24" s="15">
        <f t="shared" si="18"/>
        <v>40592</v>
      </c>
      <c r="K24" s="15">
        <f t="shared" si="13"/>
        <v>18</v>
      </c>
      <c r="L24" s="15" t="str">
        <f t="shared" si="1"/>
        <v>金</v>
      </c>
      <c r="N24" s="3" t="str">
        <f>IF(ISNA(INDEX(表紙!$R$3:$R$40,MATCH(J24,表紙!$U$3:$U$40,0),1))=FALSE,INDEX(表紙!$R$3:$R$40,MATCH(J24,表紙!$U$3:$U$40,0),1),"")</f>
        <v/>
      </c>
      <c r="O24" s="17"/>
      <c r="P24" s="2"/>
      <c r="R24" s="15">
        <f t="shared" si="19"/>
        <v>40620</v>
      </c>
      <c r="S24" s="15">
        <f t="shared" si="14"/>
        <v>18</v>
      </c>
      <c r="T24" s="15" t="str">
        <f t="shared" si="2"/>
        <v>金</v>
      </c>
      <c r="V24" s="3" t="str">
        <f>IF(ISNA(INDEX(表紙!$R$3:$R$40,MATCH(R24,表紙!$U$3:$U$40,0),1))=FALSE,INDEX(表紙!$R$3:$R$40,MATCH(R24,表紙!$U$3:$U$40,0),1),"")</f>
        <v/>
      </c>
      <c r="W24" s="17"/>
      <c r="X24" s="2"/>
      <c r="Z24" s="15">
        <f t="shared" si="20"/>
        <v>40651</v>
      </c>
      <c r="AA24" s="15">
        <f t="shared" si="21"/>
        <v>18</v>
      </c>
      <c r="AB24" s="15" t="str">
        <f t="shared" si="3"/>
        <v>月</v>
      </c>
      <c r="AD24" s="3" t="str">
        <f>IF(ISNA(INDEX(表紙!$R$3:$R$40,MATCH(Z24,表紙!$U$3:$U$40,0),1))=FALSE,INDEX(表紙!$R$3:$R$40,MATCH(Z24,表紙!$U$3:$U$40,0),1),"")</f>
        <v/>
      </c>
      <c r="AE24" s="17"/>
      <c r="AF24" s="2"/>
      <c r="AH24" s="15">
        <f t="shared" si="22"/>
        <v>40681</v>
      </c>
      <c r="AI24" s="15">
        <f t="shared" si="23"/>
        <v>18</v>
      </c>
      <c r="AJ24" s="15" t="str">
        <f t="shared" si="4"/>
        <v>水</v>
      </c>
      <c r="AL24" s="3" t="str">
        <f>IF(ISNA(INDEX(表紙!$R$3:$R$40,MATCH(AH24,表紙!$U$3:$U$40,0),1))=FALSE,INDEX(表紙!$R$3:$R$40,MATCH(AH24,表紙!$U$3:$U$40,0),1),"")</f>
        <v/>
      </c>
      <c r="AM24" s="17"/>
      <c r="AN24" s="2"/>
      <c r="AP24" s="15">
        <f t="shared" si="24"/>
        <v>40712</v>
      </c>
      <c r="AQ24" s="15">
        <f t="shared" si="15"/>
        <v>18</v>
      </c>
      <c r="AR24" s="15" t="str">
        <f t="shared" si="5"/>
        <v>土</v>
      </c>
      <c r="AT24" s="3" t="str">
        <f>IF(ISNA(INDEX(表紙!$R$3:$R$40,MATCH(AP24,表紙!$U$3:$U$40,0),1))=FALSE,INDEX(表紙!$R$3:$R$40,MATCH(AP24,表紙!$U$3:$U$40,0),1),"")</f>
        <v/>
      </c>
      <c r="AU24" s="17"/>
      <c r="AV24" s="2"/>
      <c r="AX24" s="15">
        <f t="shared" si="25"/>
        <v>40742</v>
      </c>
      <c r="AY24" s="15">
        <f t="shared" si="26"/>
        <v>18</v>
      </c>
      <c r="AZ24" s="15" t="str">
        <f t="shared" si="6"/>
        <v>月</v>
      </c>
      <c r="BB24" s="3" t="str">
        <f>IF(ISNA(INDEX(表紙!$R$3:$R$40,MATCH(AX24,表紙!$U$3:$U$40,0),1))=FALSE,INDEX(表紙!$R$3:$R$40,MATCH(AX24,表紙!$U$3:$U$40,0),1),"")</f>
        <v/>
      </c>
      <c r="BC24" s="17"/>
      <c r="BD24" s="2"/>
      <c r="BF24" s="15">
        <f t="shared" si="27"/>
        <v>40773</v>
      </c>
      <c r="BG24" s="15">
        <f t="shared" si="28"/>
        <v>18</v>
      </c>
      <c r="BH24" s="15" t="str">
        <f t="shared" si="7"/>
        <v>木</v>
      </c>
      <c r="BJ24" s="3" t="str">
        <f>IF(ISNA(INDEX(表紙!$R$3:$R$40,MATCH(BF24,表紙!$U$3:$U$40,0),1))=FALSE,INDEX(表紙!$R$3:$R$40,MATCH(BF24,表紙!$U$3:$U$40,0),1),"")</f>
        <v/>
      </c>
      <c r="BK24" s="17"/>
      <c r="BL24" s="2"/>
      <c r="BN24" s="15">
        <f t="shared" si="29"/>
        <v>40804</v>
      </c>
      <c r="BO24" s="15">
        <f t="shared" si="30"/>
        <v>18</v>
      </c>
      <c r="BP24" s="15" t="str">
        <f t="shared" si="8"/>
        <v>日</v>
      </c>
      <c r="BR24" s="3" t="str">
        <f>IF(ISNA(INDEX(表紙!$R$3:$R$40,MATCH(BN24,表紙!$U$3:$U$40,0),1))=FALSE,INDEX(表紙!$R$3:$R$40,MATCH(BN24,表紙!$U$3:$U$40,0),1),"")</f>
        <v/>
      </c>
      <c r="BS24" s="17"/>
      <c r="BT24" s="2"/>
      <c r="BV24" s="15">
        <f t="shared" si="31"/>
        <v>40834</v>
      </c>
      <c r="BW24" s="15">
        <f t="shared" si="16"/>
        <v>18</v>
      </c>
      <c r="BX24" s="15" t="str">
        <f t="shared" si="9"/>
        <v>火</v>
      </c>
      <c r="BZ24" s="3" t="str">
        <f>IF(ISNA(INDEX(表紙!$R$3:$R$40,MATCH(BV24,表紙!$U$3:$U$40,0),1))=FALSE,INDEX(表紙!$R$3:$R$40,MATCH(BV24,表紙!$U$3:$U$40,0),1),"")</f>
        <v/>
      </c>
      <c r="CA24" s="17"/>
      <c r="CB24" s="2"/>
      <c r="CD24" s="15">
        <f t="shared" si="32"/>
        <v>40865</v>
      </c>
      <c r="CE24" s="15">
        <f t="shared" si="33"/>
        <v>18</v>
      </c>
      <c r="CF24" s="15" t="str">
        <f t="shared" si="10"/>
        <v>金</v>
      </c>
      <c r="CH24" s="3" t="str">
        <f>IF(ISNA(INDEX(表紙!$R$3:$R$40,MATCH(CD24,表紙!$U$3:$U$40,0),1))=FALSE,INDEX(表紙!$R$3:$R$40,MATCH(CD24,表紙!$U$3:$U$40,0),1),"")</f>
        <v/>
      </c>
      <c r="CI24" s="17"/>
      <c r="CJ24" s="2"/>
      <c r="CL24" s="15">
        <f t="shared" si="34"/>
        <v>40895</v>
      </c>
      <c r="CM24" s="15">
        <f t="shared" si="35"/>
        <v>18</v>
      </c>
      <c r="CN24" s="15" t="str">
        <f t="shared" si="11"/>
        <v>日</v>
      </c>
      <c r="CP24" s="3" t="str">
        <f>IF(ISNA(INDEX(表紙!$R$3:$R$40,MATCH(CL24,表紙!$U$3:$U$40,0),1))=FALSE,INDEX(表紙!$R$3:$R$40,MATCH(CL24,表紙!$U$3:$U$40,0),1),"")</f>
        <v/>
      </c>
      <c r="CQ24" s="17"/>
      <c r="CR24" s="2"/>
    </row>
    <row r="25" spans="2:96" s="16" customFormat="1" ht="23.25" customHeight="1" thickTop="1" thickBot="1">
      <c r="B25" s="15">
        <f t="shared" si="17"/>
        <v>40562</v>
      </c>
      <c r="C25" s="15">
        <f t="shared" si="12"/>
        <v>19</v>
      </c>
      <c r="D25" s="15" t="str">
        <f t="shared" si="0"/>
        <v>水</v>
      </c>
      <c r="F25" s="3" t="str">
        <f>IF(ISNA(INDEX(表紙!$R$3:$R$40,MATCH(B25,表紙!$U$3:$U$40,0),1))=FALSE,INDEX(表紙!$R$3:$R$40,MATCH(B25,表紙!$U$3:$U$40,0),1),"")</f>
        <v/>
      </c>
      <c r="G25" s="17"/>
      <c r="H25" s="2"/>
      <c r="J25" s="15">
        <f t="shared" si="18"/>
        <v>40593</v>
      </c>
      <c r="K25" s="15">
        <f t="shared" si="13"/>
        <v>19</v>
      </c>
      <c r="L25" s="15" t="str">
        <f t="shared" si="1"/>
        <v>土</v>
      </c>
      <c r="N25" s="3" t="str">
        <f>IF(ISNA(INDEX(表紙!$R$3:$R$40,MATCH(J25,表紙!$U$3:$U$40,0),1))=FALSE,INDEX(表紙!$R$3:$R$40,MATCH(J25,表紙!$U$3:$U$40,0),1),"")</f>
        <v/>
      </c>
      <c r="O25" s="17"/>
      <c r="P25" s="2"/>
      <c r="R25" s="15">
        <f t="shared" si="19"/>
        <v>40621</v>
      </c>
      <c r="S25" s="15">
        <f t="shared" si="14"/>
        <v>19</v>
      </c>
      <c r="T25" s="15" t="str">
        <f t="shared" si="2"/>
        <v>土</v>
      </c>
      <c r="V25" s="3" t="str">
        <f>IF(ISNA(INDEX(表紙!$R$3:$R$40,MATCH(R25,表紙!$U$3:$U$40,0),1))=FALSE,INDEX(表紙!$R$3:$R$40,MATCH(R25,表紙!$U$3:$U$40,0),1),"")</f>
        <v/>
      </c>
      <c r="W25" s="17"/>
      <c r="X25" s="2"/>
      <c r="Z25" s="15">
        <f t="shared" si="20"/>
        <v>40652</v>
      </c>
      <c r="AA25" s="15">
        <f t="shared" si="21"/>
        <v>19</v>
      </c>
      <c r="AB25" s="15" t="str">
        <f t="shared" si="3"/>
        <v>火</v>
      </c>
      <c r="AD25" s="3" t="str">
        <f>IF(ISNA(INDEX(表紙!$R$3:$R$40,MATCH(Z25,表紙!$U$3:$U$40,0),1))=FALSE,INDEX(表紙!$R$3:$R$40,MATCH(Z25,表紙!$U$3:$U$40,0),1),"")</f>
        <v/>
      </c>
      <c r="AE25" s="17"/>
      <c r="AF25" s="2"/>
      <c r="AH25" s="15">
        <f t="shared" si="22"/>
        <v>40682</v>
      </c>
      <c r="AI25" s="15">
        <f t="shared" si="23"/>
        <v>19</v>
      </c>
      <c r="AJ25" s="15" t="str">
        <f t="shared" si="4"/>
        <v>木</v>
      </c>
      <c r="AL25" s="3" t="str">
        <f>IF(ISNA(INDEX(表紙!$R$3:$R$40,MATCH(AH25,表紙!$U$3:$U$40,0),1))=FALSE,INDEX(表紙!$R$3:$R$40,MATCH(AH25,表紙!$U$3:$U$40,0),1),"")</f>
        <v/>
      </c>
      <c r="AM25" s="17"/>
      <c r="AN25" s="2"/>
      <c r="AP25" s="15">
        <f t="shared" si="24"/>
        <v>40713</v>
      </c>
      <c r="AQ25" s="15">
        <f t="shared" si="15"/>
        <v>19</v>
      </c>
      <c r="AR25" s="15" t="str">
        <f t="shared" si="5"/>
        <v>日</v>
      </c>
      <c r="AT25" s="3" t="str">
        <f>IF(ISNA(INDEX(表紙!$R$3:$R$40,MATCH(AP25,表紙!$U$3:$U$40,0),1))=FALSE,INDEX(表紙!$R$3:$R$40,MATCH(AP25,表紙!$U$3:$U$40,0),1),"")</f>
        <v/>
      </c>
      <c r="AU25" s="17"/>
      <c r="AV25" s="2"/>
      <c r="AX25" s="15">
        <f t="shared" si="25"/>
        <v>40743</v>
      </c>
      <c r="AY25" s="15">
        <f t="shared" si="26"/>
        <v>19</v>
      </c>
      <c r="AZ25" s="15" t="str">
        <f t="shared" si="6"/>
        <v>火</v>
      </c>
      <c r="BB25" s="3" t="str">
        <f>IF(ISNA(INDEX(表紙!$R$3:$R$40,MATCH(AX25,表紙!$U$3:$U$40,0),1))=FALSE,INDEX(表紙!$R$3:$R$40,MATCH(AX25,表紙!$U$3:$U$40,0),1),"")</f>
        <v/>
      </c>
      <c r="BC25" s="17"/>
      <c r="BD25" s="2"/>
      <c r="BF25" s="15">
        <f t="shared" si="27"/>
        <v>40774</v>
      </c>
      <c r="BG25" s="15">
        <f t="shared" si="28"/>
        <v>19</v>
      </c>
      <c r="BH25" s="15" t="str">
        <f t="shared" si="7"/>
        <v>金</v>
      </c>
      <c r="BJ25" s="3" t="str">
        <f>IF(ISNA(INDEX(表紙!$R$3:$R$40,MATCH(BF25,表紙!$U$3:$U$40,0),1))=FALSE,INDEX(表紙!$R$3:$R$40,MATCH(BF25,表紙!$U$3:$U$40,0),1),"")</f>
        <v/>
      </c>
      <c r="BK25" s="17"/>
      <c r="BL25" s="2"/>
      <c r="BN25" s="15">
        <f t="shared" si="29"/>
        <v>40805</v>
      </c>
      <c r="BO25" s="15">
        <f t="shared" si="30"/>
        <v>19</v>
      </c>
      <c r="BP25" s="15" t="str">
        <f t="shared" si="8"/>
        <v>月</v>
      </c>
      <c r="BR25" s="3" t="str">
        <f>IF(ISNA(INDEX(表紙!$R$3:$R$40,MATCH(BN25,表紙!$U$3:$U$40,0),1))=FALSE,INDEX(表紙!$R$3:$R$40,MATCH(BN25,表紙!$U$3:$U$40,0),1),"")</f>
        <v/>
      </c>
      <c r="BS25" s="17"/>
      <c r="BT25" s="2"/>
      <c r="BV25" s="15">
        <f t="shared" si="31"/>
        <v>40835</v>
      </c>
      <c r="BW25" s="15">
        <f t="shared" si="16"/>
        <v>19</v>
      </c>
      <c r="BX25" s="15" t="str">
        <f t="shared" si="9"/>
        <v>水</v>
      </c>
      <c r="BZ25" s="3" t="str">
        <f>IF(ISNA(INDEX(表紙!$R$3:$R$40,MATCH(BV25,表紙!$U$3:$U$40,0),1))=FALSE,INDEX(表紙!$R$3:$R$40,MATCH(BV25,表紙!$U$3:$U$40,0),1),"")</f>
        <v/>
      </c>
      <c r="CA25" s="17"/>
      <c r="CB25" s="2"/>
      <c r="CD25" s="15">
        <f t="shared" si="32"/>
        <v>40866</v>
      </c>
      <c r="CE25" s="15">
        <f t="shared" si="33"/>
        <v>19</v>
      </c>
      <c r="CF25" s="15" t="str">
        <f t="shared" si="10"/>
        <v>土</v>
      </c>
      <c r="CH25" s="3" t="str">
        <f>IF(ISNA(INDEX(表紙!$R$3:$R$40,MATCH(CD25,表紙!$U$3:$U$40,0),1))=FALSE,INDEX(表紙!$R$3:$R$40,MATCH(CD25,表紙!$U$3:$U$40,0),1),"")</f>
        <v/>
      </c>
      <c r="CI25" s="17"/>
      <c r="CJ25" s="2"/>
      <c r="CL25" s="15">
        <f t="shared" si="34"/>
        <v>40896</v>
      </c>
      <c r="CM25" s="15">
        <f t="shared" si="35"/>
        <v>19</v>
      </c>
      <c r="CN25" s="15" t="str">
        <f t="shared" si="11"/>
        <v>月</v>
      </c>
      <c r="CP25" s="3" t="str">
        <f>IF(ISNA(INDEX(表紙!$R$3:$R$40,MATCH(CL25,表紙!$U$3:$U$40,0),1))=FALSE,INDEX(表紙!$R$3:$R$40,MATCH(CL25,表紙!$U$3:$U$40,0),1),"")</f>
        <v/>
      </c>
      <c r="CQ25" s="17"/>
      <c r="CR25" s="2"/>
    </row>
    <row r="26" spans="2:96" s="16" customFormat="1" ht="23.25" customHeight="1" thickTop="1" thickBot="1">
      <c r="B26" s="15">
        <f t="shared" si="17"/>
        <v>40563</v>
      </c>
      <c r="C26" s="15">
        <f t="shared" si="12"/>
        <v>20</v>
      </c>
      <c r="D26" s="15" t="str">
        <f t="shared" si="0"/>
        <v>木</v>
      </c>
      <c r="F26" s="3" t="str">
        <f>IF(ISNA(INDEX(表紙!$R$3:$R$40,MATCH(B26,表紙!$U$3:$U$40,0),1))=FALSE,INDEX(表紙!$R$3:$R$40,MATCH(B26,表紙!$U$3:$U$40,0),1),"")</f>
        <v/>
      </c>
      <c r="G26" s="17"/>
      <c r="H26" s="2"/>
      <c r="J26" s="15">
        <f t="shared" si="18"/>
        <v>40594</v>
      </c>
      <c r="K26" s="15">
        <f t="shared" si="13"/>
        <v>20</v>
      </c>
      <c r="L26" s="15" t="str">
        <f t="shared" si="1"/>
        <v>日</v>
      </c>
      <c r="N26" s="3" t="str">
        <f>IF(ISNA(INDEX(表紙!$R$3:$R$40,MATCH(J26,表紙!$U$3:$U$40,0),1))=FALSE,INDEX(表紙!$R$3:$R$40,MATCH(J26,表紙!$U$3:$U$40,0),1),"")</f>
        <v/>
      </c>
      <c r="O26" s="17"/>
      <c r="P26" s="2"/>
      <c r="R26" s="15">
        <f t="shared" si="19"/>
        <v>40622</v>
      </c>
      <c r="S26" s="15">
        <f t="shared" si="14"/>
        <v>20</v>
      </c>
      <c r="T26" s="15" t="str">
        <f t="shared" si="2"/>
        <v>日</v>
      </c>
      <c r="V26" s="3" t="str">
        <f>IF(ISNA(INDEX(表紙!$R$3:$R$40,MATCH(R26,表紙!$U$3:$U$40,0),1))=FALSE,INDEX(表紙!$R$3:$R$40,MATCH(R26,表紙!$U$3:$U$40,0),1),"")</f>
        <v/>
      </c>
      <c r="W26" s="17"/>
      <c r="X26" s="2"/>
      <c r="Z26" s="15">
        <f t="shared" si="20"/>
        <v>40653</v>
      </c>
      <c r="AA26" s="15">
        <f t="shared" si="21"/>
        <v>20</v>
      </c>
      <c r="AB26" s="15" t="str">
        <f t="shared" si="3"/>
        <v>水</v>
      </c>
      <c r="AD26" s="3" t="str">
        <f>IF(ISNA(INDEX(表紙!$R$3:$R$40,MATCH(Z26,表紙!$U$3:$U$40,0),1))=FALSE,INDEX(表紙!$R$3:$R$40,MATCH(Z26,表紙!$U$3:$U$40,0),1),"")</f>
        <v/>
      </c>
      <c r="AE26" s="17"/>
      <c r="AF26" s="2"/>
      <c r="AH26" s="15">
        <f t="shared" si="22"/>
        <v>40683</v>
      </c>
      <c r="AI26" s="15">
        <f t="shared" si="23"/>
        <v>20</v>
      </c>
      <c r="AJ26" s="15" t="str">
        <f t="shared" si="4"/>
        <v>金</v>
      </c>
      <c r="AL26" s="3" t="str">
        <f>IF(ISNA(INDEX(表紙!$R$3:$R$40,MATCH(AH26,表紙!$U$3:$U$40,0),1))=FALSE,INDEX(表紙!$R$3:$R$40,MATCH(AH26,表紙!$U$3:$U$40,0),1),"")</f>
        <v/>
      </c>
      <c r="AM26" s="17"/>
      <c r="AN26" s="2"/>
      <c r="AP26" s="15">
        <f t="shared" si="24"/>
        <v>40714</v>
      </c>
      <c r="AQ26" s="15">
        <f t="shared" si="15"/>
        <v>20</v>
      </c>
      <c r="AR26" s="15" t="str">
        <f t="shared" si="5"/>
        <v>月</v>
      </c>
      <c r="AT26" s="3" t="str">
        <f>IF(ISNA(INDEX(表紙!$R$3:$R$40,MATCH(AP26,表紙!$U$3:$U$40,0),1))=FALSE,INDEX(表紙!$R$3:$R$40,MATCH(AP26,表紙!$U$3:$U$40,0),1),"")</f>
        <v/>
      </c>
      <c r="AU26" s="17"/>
      <c r="AV26" s="2"/>
      <c r="AX26" s="15">
        <f t="shared" si="25"/>
        <v>40744</v>
      </c>
      <c r="AY26" s="15">
        <f t="shared" si="26"/>
        <v>20</v>
      </c>
      <c r="AZ26" s="15" t="str">
        <f t="shared" si="6"/>
        <v>水</v>
      </c>
      <c r="BB26" s="3" t="str">
        <f>IF(ISNA(INDEX(表紙!$R$3:$R$40,MATCH(AX26,表紙!$U$3:$U$40,0),1))=FALSE,INDEX(表紙!$R$3:$R$40,MATCH(AX26,表紙!$U$3:$U$40,0),1),"")</f>
        <v/>
      </c>
      <c r="BC26" s="17"/>
      <c r="BD26" s="2"/>
      <c r="BF26" s="15">
        <f t="shared" si="27"/>
        <v>40775</v>
      </c>
      <c r="BG26" s="15">
        <f t="shared" si="28"/>
        <v>20</v>
      </c>
      <c r="BH26" s="15" t="str">
        <f t="shared" si="7"/>
        <v>土</v>
      </c>
      <c r="BJ26" s="3" t="str">
        <f>IF(ISNA(INDEX(表紙!$R$3:$R$40,MATCH(BF26,表紙!$U$3:$U$40,0),1))=FALSE,INDEX(表紙!$R$3:$R$40,MATCH(BF26,表紙!$U$3:$U$40,0),1),"")</f>
        <v/>
      </c>
      <c r="BK26" s="17"/>
      <c r="BL26" s="2"/>
      <c r="BN26" s="15">
        <f t="shared" si="29"/>
        <v>40806</v>
      </c>
      <c r="BO26" s="15">
        <f t="shared" si="30"/>
        <v>20</v>
      </c>
      <c r="BP26" s="15" t="str">
        <f t="shared" si="8"/>
        <v>火</v>
      </c>
      <c r="BR26" s="3" t="str">
        <f>IF(ISNA(INDEX(表紙!$R$3:$R$40,MATCH(BN26,表紙!$U$3:$U$40,0),1))=FALSE,INDEX(表紙!$R$3:$R$40,MATCH(BN26,表紙!$U$3:$U$40,0),1),"")</f>
        <v/>
      </c>
      <c r="BS26" s="17"/>
      <c r="BT26" s="2"/>
      <c r="BV26" s="15">
        <f t="shared" si="31"/>
        <v>40836</v>
      </c>
      <c r="BW26" s="15">
        <f t="shared" si="16"/>
        <v>20</v>
      </c>
      <c r="BX26" s="15" t="str">
        <f t="shared" si="9"/>
        <v>木</v>
      </c>
      <c r="BZ26" s="3" t="str">
        <f>IF(ISNA(INDEX(表紙!$R$3:$R$40,MATCH(BV26,表紙!$U$3:$U$40,0),1))=FALSE,INDEX(表紙!$R$3:$R$40,MATCH(BV26,表紙!$U$3:$U$40,0),1),"")</f>
        <v/>
      </c>
      <c r="CA26" s="17"/>
      <c r="CB26" s="2"/>
      <c r="CD26" s="15">
        <f t="shared" si="32"/>
        <v>40867</v>
      </c>
      <c r="CE26" s="15">
        <f t="shared" si="33"/>
        <v>20</v>
      </c>
      <c r="CF26" s="15" t="str">
        <f t="shared" si="10"/>
        <v>日</v>
      </c>
      <c r="CH26" s="3" t="str">
        <f>IF(ISNA(INDEX(表紙!$R$3:$R$40,MATCH(CD26,表紙!$U$3:$U$40,0),1))=FALSE,INDEX(表紙!$R$3:$R$40,MATCH(CD26,表紙!$U$3:$U$40,0),1),"")</f>
        <v/>
      </c>
      <c r="CI26" s="17"/>
      <c r="CJ26" s="2"/>
      <c r="CL26" s="15">
        <f t="shared" si="34"/>
        <v>40897</v>
      </c>
      <c r="CM26" s="15">
        <f t="shared" si="35"/>
        <v>20</v>
      </c>
      <c r="CN26" s="15" t="str">
        <f t="shared" si="11"/>
        <v>火</v>
      </c>
      <c r="CP26" s="3" t="str">
        <f>IF(ISNA(INDEX(表紙!$R$3:$R$40,MATCH(CL26,表紙!$U$3:$U$40,0),1))=FALSE,INDEX(表紙!$R$3:$R$40,MATCH(CL26,表紙!$U$3:$U$40,0),1),"")</f>
        <v/>
      </c>
      <c r="CQ26" s="17"/>
      <c r="CR26" s="2"/>
    </row>
    <row r="27" spans="2:96" s="16" customFormat="1" ht="23.25" customHeight="1" thickTop="1" thickBot="1">
      <c r="B27" s="15">
        <f t="shared" si="17"/>
        <v>40564</v>
      </c>
      <c r="C27" s="15">
        <f t="shared" si="12"/>
        <v>21</v>
      </c>
      <c r="D27" s="15" t="str">
        <f t="shared" si="0"/>
        <v>金</v>
      </c>
      <c r="F27" s="3" t="str">
        <f>IF(ISNA(INDEX(表紙!$R$3:$R$40,MATCH(B27,表紙!$U$3:$U$40,0),1))=FALSE,INDEX(表紙!$R$3:$R$40,MATCH(B27,表紙!$U$3:$U$40,0),1),"")</f>
        <v/>
      </c>
      <c r="G27" s="17"/>
      <c r="H27" s="2"/>
      <c r="J27" s="15">
        <f t="shared" si="18"/>
        <v>40595</v>
      </c>
      <c r="K27" s="15">
        <f t="shared" si="13"/>
        <v>21</v>
      </c>
      <c r="L27" s="15" t="str">
        <f t="shared" si="1"/>
        <v>月</v>
      </c>
      <c r="N27" s="3" t="str">
        <f>IF(ISNA(INDEX(表紙!$R$3:$R$40,MATCH(J27,表紙!$U$3:$U$40,0),1))=FALSE,INDEX(表紙!$R$3:$R$40,MATCH(J27,表紙!$U$3:$U$40,0),1),"")</f>
        <v/>
      </c>
      <c r="O27" s="17"/>
      <c r="P27" s="2"/>
      <c r="R27" s="15">
        <f t="shared" si="19"/>
        <v>40623</v>
      </c>
      <c r="S27" s="15">
        <f t="shared" si="14"/>
        <v>21</v>
      </c>
      <c r="T27" s="15" t="str">
        <f t="shared" si="2"/>
        <v>月</v>
      </c>
      <c r="V27" s="3" t="str">
        <f>IF(ISNA(INDEX(表紙!$R$3:$R$40,MATCH(R27,表紙!$U$3:$U$40,0),1))=FALSE,INDEX(表紙!$R$3:$R$40,MATCH(R27,表紙!$U$3:$U$40,0),1),"")</f>
        <v>春分の日</v>
      </c>
      <c r="W27" s="17"/>
      <c r="X27" s="2"/>
      <c r="Z27" s="15">
        <f t="shared" si="20"/>
        <v>40654</v>
      </c>
      <c r="AA27" s="15">
        <f t="shared" si="21"/>
        <v>21</v>
      </c>
      <c r="AB27" s="15" t="str">
        <f t="shared" si="3"/>
        <v>木</v>
      </c>
      <c r="AD27" s="3" t="str">
        <f>IF(ISNA(INDEX(表紙!$R$3:$R$40,MATCH(Z27,表紙!$U$3:$U$40,0),1))=FALSE,INDEX(表紙!$R$3:$R$40,MATCH(Z27,表紙!$U$3:$U$40,0),1),"")</f>
        <v>建国記念日</v>
      </c>
      <c r="AE27" s="17"/>
      <c r="AF27" s="2"/>
      <c r="AH27" s="15">
        <f t="shared" si="22"/>
        <v>40684</v>
      </c>
      <c r="AI27" s="15">
        <f t="shared" si="23"/>
        <v>21</v>
      </c>
      <c r="AJ27" s="15" t="str">
        <f t="shared" si="4"/>
        <v>土</v>
      </c>
      <c r="AL27" s="3" t="str">
        <f>IF(ISNA(INDEX(表紙!$R$3:$R$40,MATCH(AH27,表紙!$U$3:$U$40,0),1))=FALSE,INDEX(表紙!$R$3:$R$40,MATCH(AH27,表紙!$U$3:$U$40,0),1),"")</f>
        <v/>
      </c>
      <c r="AM27" s="17"/>
      <c r="AN27" s="2"/>
      <c r="AP27" s="15">
        <f t="shared" si="24"/>
        <v>40715</v>
      </c>
      <c r="AQ27" s="15">
        <f t="shared" si="15"/>
        <v>21</v>
      </c>
      <c r="AR27" s="15" t="str">
        <f t="shared" si="5"/>
        <v>火</v>
      </c>
      <c r="AT27" s="3" t="str">
        <f>IF(ISNA(INDEX(表紙!$R$3:$R$40,MATCH(AP27,表紙!$U$3:$U$40,0),1))=FALSE,INDEX(表紙!$R$3:$R$40,MATCH(AP27,表紙!$U$3:$U$40,0),1),"")</f>
        <v/>
      </c>
      <c r="AU27" s="17"/>
      <c r="AV27" s="2"/>
      <c r="AX27" s="15">
        <f t="shared" si="25"/>
        <v>40745</v>
      </c>
      <c r="AY27" s="15">
        <f t="shared" si="26"/>
        <v>21</v>
      </c>
      <c r="AZ27" s="15" t="str">
        <f t="shared" si="6"/>
        <v>木</v>
      </c>
      <c r="BB27" s="3" t="str">
        <f>IF(ISNA(INDEX(表紙!$R$3:$R$40,MATCH(AX27,表紙!$U$3:$U$40,0),1))=FALSE,INDEX(表紙!$R$3:$R$40,MATCH(AX27,表紙!$U$3:$U$40,0),1),"")</f>
        <v/>
      </c>
      <c r="BC27" s="17"/>
      <c r="BD27" s="2"/>
      <c r="BF27" s="15">
        <f t="shared" si="27"/>
        <v>40776</v>
      </c>
      <c r="BG27" s="15">
        <f t="shared" si="28"/>
        <v>21</v>
      </c>
      <c r="BH27" s="15" t="str">
        <f t="shared" si="7"/>
        <v>日</v>
      </c>
      <c r="BJ27" s="3" t="str">
        <f>IF(ISNA(INDEX(表紙!$R$3:$R$40,MATCH(BF27,表紙!$U$3:$U$40,0),1))=FALSE,INDEX(表紙!$R$3:$R$40,MATCH(BF27,表紙!$U$3:$U$40,0),1),"")</f>
        <v/>
      </c>
      <c r="BK27" s="17"/>
      <c r="BL27" s="2"/>
      <c r="BN27" s="15">
        <f t="shared" si="29"/>
        <v>40807</v>
      </c>
      <c r="BO27" s="15">
        <f t="shared" si="30"/>
        <v>21</v>
      </c>
      <c r="BP27" s="15" t="str">
        <f t="shared" si="8"/>
        <v>水</v>
      </c>
      <c r="BR27" s="3" t="str">
        <f>IF(ISNA(INDEX(表紙!$R$3:$R$40,MATCH(BN27,表紙!$U$3:$U$40,0),1))=FALSE,INDEX(表紙!$R$3:$R$40,MATCH(BN27,表紙!$U$3:$U$40,0),1),"")</f>
        <v/>
      </c>
      <c r="BS27" s="17"/>
      <c r="BT27" s="2"/>
      <c r="BV27" s="15">
        <f t="shared" si="31"/>
        <v>40837</v>
      </c>
      <c r="BW27" s="15">
        <f t="shared" si="16"/>
        <v>21</v>
      </c>
      <c r="BX27" s="15" t="str">
        <f t="shared" si="9"/>
        <v>金</v>
      </c>
      <c r="BZ27" s="3" t="str">
        <f>IF(ISNA(INDEX(表紙!$R$3:$R$40,MATCH(BV27,表紙!$U$3:$U$40,0),1))=FALSE,INDEX(表紙!$R$3:$R$40,MATCH(BV27,表紙!$U$3:$U$40,0),1),"")</f>
        <v/>
      </c>
      <c r="CA27" s="17"/>
      <c r="CB27" s="2"/>
      <c r="CD27" s="15">
        <f t="shared" si="32"/>
        <v>40868</v>
      </c>
      <c r="CE27" s="15">
        <f t="shared" si="33"/>
        <v>21</v>
      </c>
      <c r="CF27" s="15" t="str">
        <f t="shared" si="10"/>
        <v>月</v>
      </c>
      <c r="CH27" s="3" t="str">
        <f>IF(ISNA(INDEX(表紙!$R$3:$R$40,MATCH(CD27,表紙!$U$3:$U$40,0),1))=FALSE,INDEX(表紙!$R$3:$R$40,MATCH(CD27,表紙!$U$3:$U$40,0),1),"")</f>
        <v/>
      </c>
      <c r="CI27" s="17"/>
      <c r="CJ27" s="2"/>
      <c r="CL27" s="15">
        <f t="shared" si="34"/>
        <v>40898</v>
      </c>
      <c r="CM27" s="15">
        <f t="shared" si="35"/>
        <v>21</v>
      </c>
      <c r="CN27" s="15" t="str">
        <f t="shared" si="11"/>
        <v>水</v>
      </c>
      <c r="CP27" s="3" t="str">
        <f>IF(ISNA(INDEX(表紙!$R$3:$R$40,MATCH(CL27,表紙!$U$3:$U$40,0),1))=FALSE,INDEX(表紙!$R$3:$R$40,MATCH(CL27,表紙!$U$3:$U$40,0),1),"")</f>
        <v/>
      </c>
      <c r="CQ27" s="17"/>
      <c r="CR27" s="2"/>
    </row>
    <row r="28" spans="2:96" s="16" customFormat="1" ht="23.25" customHeight="1" thickTop="1" thickBot="1">
      <c r="B28" s="15">
        <f t="shared" si="17"/>
        <v>40565</v>
      </c>
      <c r="C28" s="15">
        <f t="shared" si="12"/>
        <v>22</v>
      </c>
      <c r="D28" s="15" t="str">
        <f t="shared" si="0"/>
        <v>土</v>
      </c>
      <c r="F28" s="3" t="str">
        <f>IF(ISNA(INDEX(表紙!$R$3:$R$40,MATCH(B28,表紙!$U$3:$U$40,0),1))=FALSE,INDEX(表紙!$R$3:$R$40,MATCH(B28,表紙!$U$3:$U$40,0),1),"")</f>
        <v/>
      </c>
      <c r="G28" s="17"/>
      <c r="H28" s="2"/>
      <c r="J28" s="15">
        <f t="shared" si="18"/>
        <v>40596</v>
      </c>
      <c r="K28" s="15">
        <f t="shared" si="13"/>
        <v>22</v>
      </c>
      <c r="L28" s="15" t="str">
        <f t="shared" si="1"/>
        <v>火</v>
      </c>
      <c r="N28" s="3" t="str">
        <f>IF(ISNA(INDEX(表紙!$R$3:$R$40,MATCH(J28,表紙!$U$3:$U$40,0),1))=FALSE,INDEX(表紙!$R$3:$R$40,MATCH(J28,表紙!$U$3:$U$40,0),1),"")</f>
        <v/>
      </c>
      <c r="O28" s="17"/>
      <c r="P28" s="2"/>
      <c r="R28" s="15">
        <f t="shared" si="19"/>
        <v>40624</v>
      </c>
      <c r="S28" s="15">
        <f t="shared" si="14"/>
        <v>22</v>
      </c>
      <c r="T28" s="15" t="str">
        <f t="shared" si="2"/>
        <v>火</v>
      </c>
      <c r="V28" s="3" t="str">
        <f>IF(ISNA(INDEX(表紙!$R$3:$R$40,MATCH(R28,表紙!$U$3:$U$40,0),1))=FALSE,INDEX(表紙!$R$3:$R$40,MATCH(R28,表紙!$U$3:$U$40,0),1),"")</f>
        <v/>
      </c>
      <c r="W28" s="17"/>
      <c r="X28" s="2"/>
      <c r="Z28" s="15">
        <f t="shared" si="20"/>
        <v>40655</v>
      </c>
      <c r="AA28" s="15">
        <f t="shared" si="21"/>
        <v>22</v>
      </c>
      <c r="AB28" s="15" t="str">
        <f t="shared" si="3"/>
        <v>金</v>
      </c>
      <c r="AD28" s="3" t="str">
        <f>IF(ISNA(INDEX(表紙!$R$3:$R$40,MATCH(Z28,表紙!$U$3:$U$40,0),1))=FALSE,INDEX(表紙!$R$3:$R$40,MATCH(Z28,表紙!$U$3:$U$40,0),1),"")</f>
        <v/>
      </c>
      <c r="AE28" s="17"/>
      <c r="AF28" s="2"/>
      <c r="AH28" s="15">
        <f t="shared" si="22"/>
        <v>40685</v>
      </c>
      <c r="AI28" s="15">
        <f t="shared" si="23"/>
        <v>22</v>
      </c>
      <c r="AJ28" s="15" t="str">
        <f t="shared" si="4"/>
        <v>日</v>
      </c>
      <c r="AL28" s="3" t="str">
        <f>IF(ISNA(INDEX(表紙!$R$3:$R$40,MATCH(AH28,表紙!$U$3:$U$40,0),1))=FALSE,INDEX(表紙!$R$3:$R$40,MATCH(AH28,表紙!$U$3:$U$40,0),1),"")</f>
        <v/>
      </c>
      <c r="AM28" s="17"/>
      <c r="AN28" s="2"/>
      <c r="AP28" s="15">
        <f t="shared" si="24"/>
        <v>40716</v>
      </c>
      <c r="AQ28" s="15">
        <f t="shared" si="15"/>
        <v>22</v>
      </c>
      <c r="AR28" s="15" t="str">
        <f t="shared" si="5"/>
        <v>水</v>
      </c>
      <c r="AT28" s="3" t="str">
        <f>IF(ISNA(INDEX(表紙!$R$3:$R$40,MATCH(AP28,表紙!$U$3:$U$40,0),1))=FALSE,INDEX(表紙!$R$3:$R$40,MATCH(AP28,表紙!$U$3:$U$40,0),1),"")</f>
        <v/>
      </c>
      <c r="AU28" s="17"/>
      <c r="AV28" s="2"/>
      <c r="AX28" s="15">
        <f t="shared" si="25"/>
        <v>40746</v>
      </c>
      <c r="AY28" s="15">
        <f t="shared" si="26"/>
        <v>22</v>
      </c>
      <c r="AZ28" s="15" t="str">
        <f t="shared" si="6"/>
        <v>金</v>
      </c>
      <c r="BB28" s="3" t="str">
        <f>IF(ISNA(INDEX(表紙!$R$3:$R$40,MATCH(AX28,表紙!$U$3:$U$40,0),1))=FALSE,INDEX(表紙!$R$3:$R$40,MATCH(AX28,表紙!$U$3:$U$40,0),1),"")</f>
        <v/>
      </c>
      <c r="BC28" s="17"/>
      <c r="BD28" s="2"/>
      <c r="BF28" s="15">
        <f t="shared" si="27"/>
        <v>40777</v>
      </c>
      <c r="BG28" s="15">
        <f t="shared" si="28"/>
        <v>22</v>
      </c>
      <c r="BH28" s="15" t="str">
        <f t="shared" si="7"/>
        <v>月</v>
      </c>
      <c r="BJ28" s="3" t="str">
        <f>IF(ISNA(INDEX(表紙!$R$3:$R$40,MATCH(BF28,表紙!$U$3:$U$40,0),1))=FALSE,INDEX(表紙!$R$3:$R$40,MATCH(BF28,表紙!$U$3:$U$40,0),1),"")</f>
        <v/>
      </c>
      <c r="BK28" s="17"/>
      <c r="BL28" s="2"/>
      <c r="BN28" s="15">
        <f t="shared" si="29"/>
        <v>40808</v>
      </c>
      <c r="BO28" s="15">
        <f t="shared" si="30"/>
        <v>22</v>
      </c>
      <c r="BP28" s="15" t="str">
        <f t="shared" si="8"/>
        <v>木</v>
      </c>
      <c r="BR28" s="3" t="str">
        <f>IF(ISNA(INDEX(表紙!$R$3:$R$40,MATCH(BN28,表紙!$U$3:$U$40,0),1))=FALSE,INDEX(表紙!$R$3:$R$40,MATCH(BN28,表紙!$U$3:$U$40,0),1),"")</f>
        <v/>
      </c>
      <c r="BS28" s="17"/>
      <c r="BT28" s="2"/>
      <c r="BV28" s="15">
        <f t="shared" si="31"/>
        <v>40838</v>
      </c>
      <c r="BW28" s="15">
        <f t="shared" si="16"/>
        <v>22</v>
      </c>
      <c r="BX28" s="15" t="str">
        <f t="shared" si="9"/>
        <v>土</v>
      </c>
      <c r="BZ28" s="3" t="str">
        <f>IF(ISNA(INDEX(表紙!$R$3:$R$40,MATCH(BV28,表紙!$U$3:$U$40,0),1))=FALSE,INDEX(表紙!$R$3:$R$40,MATCH(BV28,表紙!$U$3:$U$40,0),1),"")</f>
        <v/>
      </c>
      <c r="CA28" s="17"/>
      <c r="CB28" s="2"/>
      <c r="CD28" s="15">
        <f t="shared" si="32"/>
        <v>40869</v>
      </c>
      <c r="CE28" s="15">
        <f t="shared" si="33"/>
        <v>22</v>
      </c>
      <c r="CF28" s="15" t="str">
        <f t="shared" si="10"/>
        <v>火</v>
      </c>
      <c r="CH28" s="3" t="str">
        <f>IF(ISNA(INDEX(表紙!$R$3:$R$40,MATCH(CD28,表紙!$U$3:$U$40,0),1))=FALSE,INDEX(表紙!$R$3:$R$40,MATCH(CD28,表紙!$U$3:$U$40,0),1),"")</f>
        <v/>
      </c>
      <c r="CI28" s="17"/>
      <c r="CJ28" s="2"/>
      <c r="CL28" s="15">
        <f t="shared" si="34"/>
        <v>40899</v>
      </c>
      <c r="CM28" s="15">
        <f t="shared" si="35"/>
        <v>22</v>
      </c>
      <c r="CN28" s="15" t="str">
        <f t="shared" si="11"/>
        <v>木</v>
      </c>
      <c r="CP28" s="3" t="str">
        <f>IF(ISNA(INDEX(表紙!$R$3:$R$40,MATCH(CL28,表紙!$U$3:$U$40,0),1))=FALSE,INDEX(表紙!$R$3:$R$40,MATCH(CL28,表紙!$U$3:$U$40,0),1),"")</f>
        <v/>
      </c>
      <c r="CQ28" s="17"/>
      <c r="CR28" s="2"/>
    </row>
    <row r="29" spans="2:96" s="16" customFormat="1" ht="23.25" customHeight="1" thickTop="1" thickBot="1">
      <c r="B29" s="15">
        <f t="shared" si="17"/>
        <v>40566</v>
      </c>
      <c r="C29" s="15">
        <f t="shared" si="12"/>
        <v>23</v>
      </c>
      <c r="D29" s="15" t="str">
        <f t="shared" si="0"/>
        <v>日</v>
      </c>
      <c r="F29" s="3" t="str">
        <f>IF(ISNA(INDEX(表紙!$R$3:$R$40,MATCH(B29,表紙!$U$3:$U$40,0),1))=FALSE,INDEX(表紙!$R$3:$R$40,MATCH(B29,表紙!$U$3:$U$40,0),1),"")</f>
        <v/>
      </c>
      <c r="G29" s="17"/>
      <c r="H29" s="2"/>
      <c r="J29" s="15">
        <f t="shared" si="18"/>
        <v>40597</v>
      </c>
      <c r="K29" s="15">
        <f t="shared" si="13"/>
        <v>23</v>
      </c>
      <c r="L29" s="15" t="str">
        <f t="shared" si="1"/>
        <v>水</v>
      </c>
      <c r="N29" s="3" t="str">
        <f>IF(ISNA(INDEX(表紙!$R$3:$R$40,MATCH(J29,表紙!$U$3:$U$40,0),1))=FALSE,INDEX(表紙!$R$3:$R$40,MATCH(J29,表紙!$U$3:$U$40,0),1),"")</f>
        <v/>
      </c>
      <c r="O29" s="17"/>
      <c r="P29" s="2"/>
      <c r="R29" s="15">
        <f t="shared" si="19"/>
        <v>40625</v>
      </c>
      <c r="S29" s="15">
        <f t="shared" si="14"/>
        <v>23</v>
      </c>
      <c r="T29" s="15" t="str">
        <f t="shared" si="2"/>
        <v>水</v>
      </c>
      <c r="V29" s="3" t="str">
        <f>IF(ISNA(INDEX(表紙!$R$3:$R$40,MATCH(R29,表紙!$U$3:$U$40,0),1))=FALSE,INDEX(表紙!$R$3:$R$40,MATCH(R29,表紙!$U$3:$U$40,0),1),"")</f>
        <v/>
      </c>
      <c r="W29" s="17"/>
      <c r="X29" s="2"/>
      <c r="Z29" s="15">
        <f t="shared" si="20"/>
        <v>40656</v>
      </c>
      <c r="AA29" s="15">
        <f t="shared" si="21"/>
        <v>23</v>
      </c>
      <c r="AB29" s="15" t="str">
        <f t="shared" si="3"/>
        <v>土</v>
      </c>
      <c r="AD29" s="3" t="str">
        <f>IF(ISNA(INDEX(表紙!$R$3:$R$40,MATCH(Z29,表紙!$U$3:$U$40,0),1))=FALSE,INDEX(表紙!$R$3:$R$40,MATCH(Z29,表紙!$U$3:$U$40,0),1),"")</f>
        <v/>
      </c>
      <c r="AE29" s="17"/>
      <c r="AF29" s="2"/>
      <c r="AH29" s="15">
        <f t="shared" si="22"/>
        <v>40686</v>
      </c>
      <c r="AI29" s="15">
        <f t="shared" si="23"/>
        <v>23</v>
      </c>
      <c r="AJ29" s="15" t="str">
        <f t="shared" si="4"/>
        <v>月</v>
      </c>
      <c r="AL29" s="3" t="str">
        <f>IF(ISNA(INDEX(表紙!$R$3:$R$40,MATCH(AH29,表紙!$U$3:$U$40,0),1))=FALSE,INDEX(表紙!$R$3:$R$40,MATCH(AH29,表紙!$U$3:$U$40,0),1),"")</f>
        <v/>
      </c>
      <c r="AM29" s="17"/>
      <c r="AN29" s="2"/>
      <c r="AP29" s="15">
        <f t="shared" si="24"/>
        <v>40717</v>
      </c>
      <c r="AQ29" s="15">
        <f t="shared" si="15"/>
        <v>23</v>
      </c>
      <c r="AR29" s="15" t="str">
        <f t="shared" si="5"/>
        <v>木</v>
      </c>
      <c r="AT29" s="3" t="str">
        <f>IF(ISNA(INDEX(表紙!$R$3:$R$40,MATCH(AP29,表紙!$U$3:$U$40,0),1))=FALSE,INDEX(表紙!$R$3:$R$40,MATCH(AP29,表紙!$U$3:$U$40,0),1),"")</f>
        <v/>
      </c>
      <c r="AU29" s="17"/>
      <c r="AV29" s="2"/>
      <c r="AX29" s="15">
        <f t="shared" si="25"/>
        <v>40747</v>
      </c>
      <c r="AY29" s="15">
        <f t="shared" si="26"/>
        <v>23</v>
      </c>
      <c r="AZ29" s="15" t="str">
        <f t="shared" si="6"/>
        <v>土</v>
      </c>
      <c r="BB29" s="3" t="str">
        <f>IF(ISNA(INDEX(表紙!$R$3:$R$40,MATCH(AX29,表紙!$U$3:$U$40,0),1))=FALSE,INDEX(表紙!$R$3:$R$40,MATCH(AX29,表紙!$U$3:$U$40,0),1),"")</f>
        <v/>
      </c>
      <c r="BC29" s="17"/>
      <c r="BD29" s="2"/>
      <c r="BF29" s="15">
        <f t="shared" si="27"/>
        <v>40778</v>
      </c>
      <c r="BG29" s="15">
        <f t="shared" si="28"/>
        <v>23</v>
      </c>
      <c r="BH29" s="15" t="str">
        <f t="shared" si="7"/>
        <v>火</v>
      </c>
      <c r="BJ29" s="3" t="str">
        <f>IF(ISNA(INDEX(表紙!$R$3:$R$40,MATCH(BF29,表紙!$U$3:$U$40,0),1))=FALSE,INDEX(表紙!$R$3:$R$40,MATCH(BF29,表紙!$U$3:$U$40,0),1),"")</f>
        <v/>
      </c>
      <c r="BK29" s="17"/>
      <c r="BL29" s="2"/>
      <c r="BN29" s="15">
        <f t="shared" si="29"/>
        <v>40809</v>
      </c>
      <c r="BO29" s="15">
        <f t="shared" si="30"/>
        <v>23</v>
      </c>
      <c r="BP29" s="15" t="str">
        <f t="shared" si="8"/>
        <v>金</v>
      </c>
      <c r="BR29" s="3" t="str">
        <f>IF(ISNA(INDEX(表紙!$R$3:$R$40,MATCH(BN29,表紙!$U$3:$U$40,0),1))=FALSE,INDEX(表紙!$R$3:$R$40,MATCH(BN29,表紙!$U$3:$U$40,0),1),"")</f>
        <v/>
      </c>
      <c r="BS29" s="17"/>
      <c r="BT29" s="2"/>
      <c r="BV29" s="15">
        <f t="shared" si="31"/>
        <v>40839</v>
      </c>
      <c r="BW29" s="15">
        <f t="shared" si="16"/>
        <v>23</v>
      </c>
      <c r="BX29" s="15" t="str">
        <f t="shared" si="9"/>
        <v>日</v>
      </c>
      <c r="BZ29" s="3" t="str">
        <f>IF(ISNA(INDEX(表紙!$R$3:$R$40,MATCH(BV29,表紙!$U$3:$U$40,0),1))=FALSE,INDEX(表紙!$R$3:$R$40,MATCH(BV29,表紙!$U$3:$U$40,0),1),"")</f>
        <v/>
      </c>
      <c r="CA29" s="17"/>
      <c r="CB29" s="2"/>
      <c r="CD29" s="15">
        <f t="shared" si="32"/>
        <v>40870</v>
      </c>
      <c r="CE29" s="15">
        <f t="shared" si="33"/>
        <v>23</v>
      </c>
      <c r="CF29" s="15" t="str">
        <f t="shared" si="10"/>
        <v>水</v>
      </c>
      <c r="CH29" s="3" t="str">
        <f>IF(ISNA(INDEX(表紙!$R$3:$R$40,MATCH(CD29,表紙!$U$3:$U$40,0),1))=FALSE,INDEX(表紙!$R$3:$R$40,MATCH(CD29,表紙!$U$3:$U$40,0),1),"")</f>
        <v/>
      </c>
      <c r="CI29" s="17"/>
      <c r="CJ29" s="2"/>
      <c r="CL29" s="15">
        <f t="shared" si="34"/>
        <v>40900</v>
      </c>
      <c r="CM29" s="15">
        <f t="shared" si="35"/>
        <v>23</v>
      </c>
      <c r="CN29" s="15" t="str">
        <f t="shared" si="11"/>
        <v>金</v>
      </c>
      <c r="CP29" s="3" t="str">
        <f>IF(ISNA(INDEX(表紙!$R$3:$R$40,MATCH(CL29,表紙!$U$3:$U$40,0),1))=FALSE,INDEX(表紙!$R$3:$R$40,MATCH(CL29,表紙!$U$3:$U$40,0),1),"")</f>
        <v/>
      </c>
      <c r="CQ29" s="17"/>
      <c r="CR29" s="2"/>
    </row>
    <row r="30" spans="2:96" s="16" customFormat="1" ht="23.25" customHeight="1" thickTop="1" thickBot="1">
      <c r="B30" s="15">
        <f t="shared" si="17"/>
        <v>40567</v>
      </c>
      <c r="C30" s="15">
        <f t="shared" si="12"/>
        <v>24</v>
      </c>
      <c r="D30" s="15" t="str">
        <f t="shared" si="0"/>
        <v>月</v>
      </c>
      <c r="F30" s="3" t="str">
        <f>IF(ISNA(INDEX(表紙!$R$3:$R$40,MATCH(B30,表紙!$U$3:$U$40,0),1))=FALSE,INDEX(表紙!$R$3:$R$40,MATCH(B30,表紙!$U$3:$U$40,0),1),"")</f>
        <v/>
      </c>
      <c r="G30" s="17"/>
      <c r="H30" s="2"/>
      <c r="J30" s="15">
        <f t="shared" si="18"/>
        <v>40598</v>
      </c>
      <c r="K30" s="15">
        <f t="shared" si="13"/>
        <v>24</v>
      </c>
      <c r="L30" s="15" t="str">
        <f t="shared" si="1"/>
        <v>木</v>
      </c>
      <c r="N30" s="3" t="str">
        <f>IF(ISNA(INDEX(表紙!$R$3:$R$40,MATCH(J30,表紙!$U$3:$U$40,0),1))=FALSE,INDEX(表紙!$R$3:$R$40,MATCH(J30,表紙!$U$3:$U$40,0),1),"")</f>
        <v/>
      </c>
      <c r="O30" s="17"/>
      <c r="P30" s="2"/>
      <c r="R30" s="15">
        <f t="shared" si="19"/>
        <v>40626</v>
      </c>
      <c r="S30" s="15">
        <f t="shared" si="14"/>
        <v>24</v>
      </c>
      <c r="T30" s="15" t="str">
        <f t="shared" si="2"/>
        <v>木</v>
      </c>
      <c r="V30" s="3" t="str">
        <f>IF(ISNA(INDEX(表紙!$R$3:$R$40,MATCH(R30,表紙!$U$3:$U$40,0),1))=FALSE,INDEX(表紙!$R$3:$R$40,MATCH(R30,表紙!$U$3:$U$40,0),1),"")</f>
        <v/>
      </c>
      <c r="W30" s="17"/>
      <c r="X30" s="2"/>
      <c r="Z30" s="15">
        <f t="shared" si="20"/>
        <v>40657</v>
      </c>
      <c r="AA30" s="15">
        <f t="shared" si="21"/>
        <v>24</v>
      </c>
      <c r="AB30" s="15" t="str">
        <f t="shared" si="3"/>
        <v>日</v>
      </c>
      <c r="AD30" s="3" t="str">
        <f>IF(ISNA(INDEX(表紙!$R$3:$R$40,MATCH(Z30,表紙!$U$3:$U$40,0),1))=FALSE,INDEX(表紙!$R$3:$R$40,MATCH(Z30,表紙!$U$3:$U$40,0),1),"")</f>
        <v/>
      </c>
      <c r="AE30" s="17"/>
      <c r="AF30" s="2"/>
      <c r="AH30" s="15">
        <f t="shared" si="22"/>
        <v>40687</v>
      </c>
      <c r="AI30" s="15">
        <f t="shared" si="23"/>
        <v>24</v>
      </c>
      <c r="AJ30" s="15" t="str">
        <f t="shared" si="4"/>
        <v>火</v>
      </c>
      <c r="AL30" s="3" t="str">
        <f>IF(ISNA(INDEX(表紙!$R$3:$R$40,MATCH(AH30,表紙!$U$3:$U$40,0),1))=FALSE,INDEX(表紙!$R$3:$R$40,MATCH(AH30,表紙!$U$3:$U$40,0),1),"")</f>
        <v/>
      </c>
      <c r="AM30" s="17"/>
      <c r="AN30" s="2"/>
      <c r="AP30" s="15">
        <f t="shared" si="24"/>
        <v>40718</v>
      </c>
      <c r="AQ30" s="15">
        <f t="shared" si="15"/>
        <v>24</v>
      </c>
      <c r="AR30" s="15" t="str">
        <f t="shared" si="5"/>
        <v>金</v>
      </c>
      <c r="AT30" s="3" t="str">
        <f>IF(ISNA(INDEX(表紙!$R$3:$R$40,MATCH(AP30,表紙!$U$3:$U$40,0),1))=FALSE,INDEX(表紙!$R$3:$R$40,MATCH(AP30,表紙!$U$3:$U$40,0),1),"")</f>
        <v/>
      </c>
      <c r="AU30" s="17"/>
      <c r="AV30" s="2"/>
      <c r="AX30" s="15">
        <f t="shared" si="25"/>
        <v>40748</v>
      </c>
      <c r="AY30" s="15">
        <f t="shared" si="26"/>
        <v>24</v>
      </c>
      <c r="AZ30" s="15" t="str">
        <f t="shared" si="6"/>
        <v>日</v>
      </c>
      <c r="BB30" s="3" t="str">
        <f>IF(ISNA(INDEX(表紙!$R$3:$R$40,MATCH(AX30,表紙!$U$3:$U$40,0),1))=FALSE,INDEX(表紙!$R$3:$R$40,MATCH(AX30,表紙!$U$3:$U$40,0),1),"")</f>
        <v/>
      </c>
      <c r="BC30" s="17"/>
      <c r="BD30" s="2"/>
      <c r="BF30" s="15">
        <f t="shared" si="27"/>
        <v>40779</v>
      </c>
      <c r="BG30" s="15">
        <f t="shared" si="28"/>
        <v>24</v>
      </c>
      <c r="BH30" s="15" t="str">
        <f t="shared" si="7"/>
        <v>水</v>
      </c>
      <c r="BJ30" s="3" t="str">
        <f>IF(ISNA(INDEX(表紙!$R$3:$R$40,MATCH(BF30,表紙!$U$3:$U$40,0),1))=FALSE,INDEX(表紙!$R$3:$R$40,MATCH(BF30,表紙!$U$3:$U$40,0),1),"")</f>
        <v/>
      </c>
      <c r="BK30" s="17"/>
      <c r="BL30" s="2"/>
      <c r="BN30" s="15">
        <f t="shared" si="29"/>
        <v>40810</v>
      </c>
      <c r="BO30" s="15">
        <f t="shared" si="30"/>
        <v>24</v>
      </c>
      <c r="BP30" s="15" t="str">
        <f t="shared" si="8"/>
        <v>土</v>
      </c>
      <c r="BR30" s="3" t="str">
        <f>IF(ISNA(INDEX(表紙!$R$3:$R$40,MATCH(BN30,表紙!$U$3:$U$40,0),1))=FALSE,INDEX(表紙!$R$3:$R$40,MATCH(BN30,表紙!$U$3:$U$40,0),1),"")</f>
        <v/>
      </c>
      <c r="BS30" s="17"/>
      <c r="BT30" s="2"/>
      <c r="BV30" s="15">
        <f t="shared" si="31"/>
        <v>40840</v>
      </c>
      <c r="BW30" s="15">
        <f t="shared" si="16"/>
        <v>24</v>
      </c>
      <c r="BX30" s="15" t="str">
        <f t="shared" si="9"/>
        <v>月</v>
      </c>
      <c r="BZ30" s="3" t="str">
        <f>IF(ISNA(INDEX(表紙!$R$3:$R$40,MATCH(BV30,表紙!$U$3:$U$40,0),1))=FALSE,INDEX(表紙!$R$3:$R$40,MATCH(BV30,表紙!$U$3:$U$40,0),1),"")</f>
        <v/>
      </c>
      <c r="CA30" s="17"/>
      <c r="CB30" s="2"/>
      <c r="CD30" s="15">
        <f t="shared" si="32"/>
        <v>40871</v>
      </c>
      <c r="CE30" s="15">
        <f t="shared" si="33"/>
        <v>24</v>
      </c>
      <c r="CF30" s="15" t="str">
        <f t="shared" si="10"/>
        <v>木</v>
      </c>
      <c r="CH30" s="3" t="str">
        <f>IF(ISNA(INDEX(表紙!$R$3:$R$40,MATCH(CD30,表紙!$U$3:$U$40,0),1))=FALSE,INDEX(表紙!$R$3:$R$40,MATCH(CD30,表紙!$U$3:$U$40,0),1),"")</f>
        <v/>
      </c>
      <c r="CI30" s="17"/>
      <c r="CJ30" s="2"/>
      <c r="CL30" s="15">
        <f t="shared" si="34"/>
        <v>40901</v>
      </c>
      <c r="CM30" s="15">
        <f t="shared" si="35"/>
        <v>24</v>
      </c>
      <c r="CN30" s="15" t="str">
        <f t="shared" si="11"/>
        <v>土</v>
      </c>
      <c r="CP30" s="3" t="str">
        <f>IF(ISNA(INDEX(表紙!$R$3:$R$40,MATCH(CL30,表紙!$U$3:$U$40,0),1))=FALSE,INDEX(表紙!$R$3:$R$40,MATCH(CL30,表紙!$U$3:$U$40,0),1),"")</f>
        <v/>
      </c>
      <c r="CQ30" s="17"/>
      <c r="CR30" s="2"/>
    </row>
    <row r="31" spans="2:96" s="16" customFormat="1" ht="23.25" customHeight="1" thickTop="1" thickBot="1">
      <c r="B31" s="15">
        <f t="shared" si="17"/>
        <v>40568</v>
      </c>
      <c r="C31" s="15">
        <f t="shared" si="12"/>
        <v>25</v>
      </c>
      <c r="D31" s="15" t="str">
        <f t="shared" si="0"/>
        <v>火</v>
      </c>
      <c r="F31" s="3" t="str">
        <f>IF(ISNA(INDEX(表紙!$R$3:$R$40,MATCH(B31,表紙!$U$3:$U$40,0),1))=FALSE,INDEX(表紙!$R$3:$R$40,MATCH(B31,表紙!$U$3:$U$40,0),1),"")</f>
        <v/>
      </c>
      <c r="G31" s="17"/>
      <c r="H31" s="2"/>
      <c r="J31" s="15">
        <f t="shared" si="18"/>
        <v>40599</v>
      </c>
      <c r="K31" s="15">
        <f t="shared" si="13"/>
        <v>25</v>
      </c>
      <c r="L31" s="15" t="str">
        <f t="shared" si="1"/>
        <v>金</v>
      </c>
      <c r="N31" s="3" t="str">
        <f>IF(ISNA(INDEX(表紙!$R$3:$R$40,MATCH(J31,表紙!$U$3:$U$40,0),1))=FALSE,INDEX(表紙!$R$3:$R$40,MATCH(J31,表紙!$U$3:$U$40,0),1),"")</f>
        <v/>
      </c>
      <c r="O31" s="17"/>
      <c r="P31" s="2"/>
      <c r="R31" s="15">
        <f t="shared" si="19"/>
        <v>40627</v>
      </c>
      <c r="S31" s="15">
        <f t="shared" si="14"/>
        <v>25</v>
      </c>
      <c r="T31" s="15" t="str">
        <f t="shared" si="2"/>
        <v>金</v>
      </c>
      <c r="V31" s="3" t="str">
        <f>IF(ISNA(INDEX(表紙!$R$3:$R$40,MATCH(R31,表紙!$U$3:$U$40,0),1))=FALSE,INDEX(表紙!$R$3:$R$40,MATCH(R31,表紙!$U$3:$U$40,0),1),"")</f>
        <v/>
      </c>
      <c r="W31" s="17"/>
      <c r="X31" s="2"/>
      <c r="Z31" s="15">
        <f t="shared" si="20"/>
        <v>40658</v>
      </c>
      <c r="AA31" s="15">
        <f t="shared" si="21"/>
        <v>25</v>
      </c>
      <c r="AB31" s="15" t="str">
        <f t="shared" si="3"/>
        <v>月</v>
      </c>
      <c r="AD31" s="3" t="str">
        <f>IF(ISNA(INDEX(表紙!$R$3:$R$40,MATCH(Z31,表紙!$U$3:$U$40,0),1))=FALSE,INDEX(表紙!$R$3:$R$40,MATCH(Z31,表紙!$U$3:$U$40,0),1),"")</f>
        <v/>
      </c>
      <c r="AE31" s="17"/>
      <c r="AF31" s="2"/>
      <c r="AH31" s="15">
        <f t="shared" si="22"/>
        <v>40688</v>
      </c>
      <c r="AI31" s="15">
        <f t="shared" si="23"/>
        <v>25</v>
      </c>
      <c r="AJ31" s="15" t="str">
        <f t="shared" si="4"/>
        <v>水</v>
      </c>
      <c r="AL31" s="3" t="str">
        <f>IF(ISNA(INDEX(表紙!$R$3:$R$40,MATCH(AH31,表紙!$U$3:$U$40,0),1))=FALSE,INDEX(表紙!$R$3:$R$40,MATCH(AH31,表紙!$U$3:$U$40,0),1),"")</f>
        <v/>
      </c>
      <c r="AM31" s="17"/>
      <c r="AN31" s="2"/>
      <c r="AP31" s="15">
        <f t="shared" si="24"/>
        <v>40719</v>
      </c>
      <c r="AQ31" s="15">
        <f t="shared" si="15"/>
        <v>25</v>
      </c>
      <c r="AR31" s="15" t="str">
        <f t="shared" si="5"/>
        <v>土</v>
      </c>
      <c r="AT31" s="3" t="str">
        <f>IF(ISNA(INDEX(表紙!$R$3:$R$40,MATCH(AP31,表紙!$U$3:$U$40,0),1))=FALSE,INDEX(表紙!$R$3:$R$40,MATCH(AP31,表紙!$U$3:$U$40,0),1),"")</f>
        <v/>
      </c>
      <c r="AU31" s="17"/>
      <c r="AV31" s="2"/>
      <c r="AX31" s="15">
        <f t="shared" si="25"/>
        <v>40749</v>
      </c>
      <c r="AY31" s="15">
        <f t="shared" si="26"/>
        <v>25</v>
      </c>
      <c r="AZ31" s="15" t="str">
        <f t="shared" si="6"/>
        <v>月</v>
      </c>
      <c r="BB31" s="3" t="str">
        <f>IF(ISNA(INDEX(表紙!$R$3:$R$40,MATCH(AX31,表紙!$U$3:$U$40,0),1))=FALSE,INDEX(表紙!$R$3:$R$40,MATCH(AX31,表紙!$U$3:$U$40,0),1),"")</f>
        <v/>
      </c>
      <c r="BC31" s="17"/>
      <c r="BD31" s="2"/>
      <c r="BF31" s="15">
        <f t="shared" si="27"/>
        <v>40780</v>
      </c>
      <c r="BG31" s="15">
        <f t="shared" si="28"/>
        <v>25</v>
      </c>
      <c r="BH31" s="15" t="str">
        <f t="shared" si="7"/>
        <v>木</v>
      </c>
      <c r="BJ31" s="3" t="str">
        <f>IF(ISNA(INDEX(表紙!$R$3:$R$40,MATCH(BF31,表紙!$U$3:$U$40,0),1))=FALSE,INDEX(表紙!$R$3:$R$40,MATCH(BF31,表紙!$U$3:$U$40,0),1),"")</f>
        <v/>
      </c>
      <c r="BK31" s="17"/>
      <c r="BL31" s="2"/>
      <c r="BN31" s="15">
        <f t="shared" si="29"/>
        <v>40811</v>
      </c>
      <c r="BO31" s="15">
        <f t="shared" si="30"/>
        <v>25</v>
      </c>
      <c r="BP31" s="15" t="str">
        <f t="shared" si="8"/>
        <v>日</v>
      </c>
      <c r="BR31" s="3" t="str">
        <f>IF(ISNA(INDEX(表紙!$R$3:$R$40,MATCH(BN31,表紙!$U$3:$U$40,0),1))=FALSE,INDEX(表紙!$R$3:$R$40,MATCH(BN31,表紙!$U$3:$U$40,0),1),"")</f>
        <v/>
      </c>
      <c r="BS31" s="17"/>
      <c r="BT31" s="2"/>
      <c r="BV31" s="15">
        <f t="shared" si="31"/>
        <v>40841</v>
      </c>
      <c r="BW31" s="15">
        <f t="shared" si="16"/>
        <v>25</v>
      </c>
      <c r="BX31" s="15" t="str">
        <f t="shared" si="9"/>
        <v>火</v>
      </c>
      <c r="BZ31" s="3" t="str">
        <f>IF(ISNA(INDEX(表紙!$R$3:$R$40,MATCH(BV31,表紙!$U$3:$U$40,0),1))=FALSE,INDEX(表紙!$R$3:$R$40,MATCH(BV31,表紙!$U$3:$U$40,0),1),"")</f>
        <v/>
      </c>
      <c r="CA31" s="17"/>
      <c r="CB31" s="2"/>
      <c r="CD31" s="15">
        <f t="shared" si="32"/>
        <v>40872</v>
      </c>
      <c r="CE31" s="15">
        <f t="shared" si="33"/>
        <v>25</v>
      </c>
      <c r="CF31" s="15" t="str">
        <f t="shared" si="10"/>
        <v>金</v>
      </c>
      <c r="CH31" s="3" t="str">
        <f>IF(ISNA(INDEX(表紙!$R$3:$R$40,MATCH(CD31,表紙!$U$3:$U$40,0),1))=FALSE,INDEX(表紙!$R$3:$R$40,MATCH(CD31,表紙!$U$3:$U$40,0),1),"")</f>
        <v/>
      </c>
      <c r="CI31" s="17"/>
      <c r="CJ31" s="2"/>
      <c r="CL31" s="15">
        <f t="shared" si="34"/>
        <v>40902</v>
      </c>
      <c r="CM31" s="15">
        <f t="shared" si="35"/>
        <v>25</v>
      </c>
      <c r="CN31" s="15" t="str">
        <f t="shared" si="11"/>
        <v>日</v>
      </c>
      <c r="CP31" s="3" t="str">
        <f>IF(ISNA(INDEX(表紙!$R$3:$R$40,MATCH(CL31,表紙!$U$3:$U$40,0),1))=FALSE,INDEX(表紙!$R$3:$R$40,MATCH(CL31,表紙!$U$3:$U$40,0),1),"")</f>
        <v/>
      </c>
      <c r="CQ31" s="17"/>
      <c r="CR31" s="2"/>
    </row>
    <row r="32" spans="2:96" s="16" customFormat="1" ht="23.25" customHeight="1" thickTop="1" thickBot="1">
      <c r="B32" s="15">
        <f t="shared" si="17"/>
        <v>40569</v>
      </c>
      <c r="C32" s="15">
        <f t="shared" si="12"/>
        <v>26</v>
      </c>
      <c r="D32" s="15" t="str">
        <f t="shared" si="0"/>
        <v>水</v>
      </c>
      <c r="F32" s="3" t="str">
        <f>IF(ISNA(INDEX(表紙!$R$3:$R$40,MATCH(B32,表紙!$U$3:$U$40,0),1))=FALSE,INDEX(表紙!$R$3:$R$40,MATCH(B32,表紙!$U$3:$U$40,0),1),"")</f>
        <v/>
      </c>
      <c r="G32" s="17"/>
      <c r="H32" s="2"/>
      <c r="J32" s="15">
        <f t="shared" si="18"/>
        <v>40600</v>
      </c>
      <c r="K32" s="15">
        <f t="shared" si="13"/>
        <v>26</v>
      </c>
      <c r="L32" s="15" t="str">
        <f t="shared" si="1"/>
        <v>土</v>
      </c>
      <c r="N32" s="3" t="str">
        <f>IF(ISNA(INDEX(表紙!$R$3:$R$40,MATCH(J32,表紙!$U$3:$U$40,0),1))=FALSE,INDEX(表紙!$R$3:$R$40,MATCH(J32,表紙!$U$3:$U$40,0),1),"")</f>
        <v/>
      </c>
      <c r="O32" s="17"/>
      <c r="P32" s="2"/>
      <c r="R32" s="15">
        <f t="shared" si="19"/>
        <v>40628</v>
      </c>
      <c r="S32" s="15">
        <f t="shared" si="14"/>
        <v>26</v>
      </c>
      <c r="T32" s="15" t="str">
        <f t="shared" si="2"/>
        <v>土</v>
      </c>
      <c r="V32" s="3" t="str">
        <f>IF(ISNA(INDEX(表紙!$R$3:$R$40,MATCH(R32,表紙!$U$3:$U$40,0),1))=FALSE,INDEX(表紙!$R$3:$R$40,MATCH(R32,表紙!$U$3:$U$40,0),1),"")</f>
        <v/>
      </c>
      <c r="W32" s="17"/>
      <c r="X32" s="2"/>
      <c r="Z32" s="15">
        <f t="shared" si="20"/>
        <v>40659</v>
      </c>
      <c r="AA32" s="15">
        <f t="shared" si="21"/>
        <v>26</v>
      </c>
      <c r="AB32" s="15" t="str">
        <f t="shared" si="3"/>
        <v>火</v>
      </c>
      <c r="AD32" s="3" t="str">
        <f>IF(ISNA(INDEX(表紙!$R$3:$R$40,MATCH(Z32,表紙!$U$3:$U$40,0),1))=FALSE,INDEX(表紙!$R$3:$R$40,MATCH(Z32,表紙!$U$3:$U$40,0),1),"")</f>
        <v/>
      </c>
      <c r="AE32" s="17"/>
      <c r="AF32" s="2"/>
      <c r="AH32" s="15">
        <f t="shared" si="22"/>
        <v>40689</v>
      </c>
      <c r="AI32" s="15">
        <f t="shared" si="23"/>
        <v>26</v>
      </c>
      <c r="AJ32" s="15" t="str">
        <f t="shared" si="4"/>
        <v>木</v>
      </c>
      <c r="AL32" s="3" t="str">
        <f>IF(ISNA(INDEX(表紙!$R$3:$R$40,MATCH(AH32,表紙!$U$3:$U$40,0),1))=FALSE,INDEX(表紙!$R$3:$R$40,MATCH(AH32,表紙!$U$3:$U$40,0),1),"")</f>
        <v/>
      </c>
      <c r="AM32" s="17"/>
      <c r="AN32" s="2"/>
      <c r="AP32" s="15">
        <f t="shared" si="24"/>
        <v>40720</v>
      </c>
      <c r="AQ32" s="15">
        <f t="shared" si="15"/>
        <v>26</v>
      </c>
      <c r="AR32" s="15" t="str">
        <f t="shared" si="5"/>
        <v>日</v>
      </c>
      <c r="AT32" s="3" t="str">
        <f>IF(ISNA(INDEX(表紙!$R$3:$R$40,MATCH(AP32,表紙!$U$3:$U$40,0),1))=FALSE,INDEX(表紙!$R$3:$R$40,MATCH(AP32,表紙!$U$3:$U$40,0),1),"")</f>
        <v/>
      </c>
      <c r="AU32" s="17"/>
      <c r="AV32" s="2"/>
      <c r="AX32" s="15">
        <f t="shared" si="25"/>
        <v>40750</v>
      </c>
      <c r="AY32" s="15">
        <f t="shared" si="26"/>
        <v>26</v>
      </c>
      <c r="AZ32" s="15" t="str">
        <f t="shared" si="6"/>
        <v>火</v>
      </c>
      <c r="BB32" s="3" t="str">
        <f>IF(ISNA(INDEX(表紙!$R$3:$R$40,MATCH(AX32,表紙!$U$3:$U$40,0),1))=FALSE,INDEX(表紙!$R$3:$R$40,MATCH(AX32,表紙!$U$3:$U$40,0),1),"")</f>
        <v/>
      </c>
      <c r="BC32" s="17"/>
      <c r="BD32" s="2"/>
      <c r="BF32" s="15">
        <f t="shared" si="27"/>
        <v>40781</v>
      </c>
      <c r="BG32" s="15">
        <f t="shared" si="28"/>
        <v>26</v>
      </c>
      <c r="BH32" s="15" t="str">
        <f t="shared" si="7"/>
        <v>金</v>
      </c>
      <c r="BJ32" s="3" t="str">
        <f>IF(ISNA(INDEX(表紙!$R$3:$R$40,MATCH(BF32,表紙!$U$3:$U$40,0),1))=FALSE,INDEX(表紙!$R$3:$R$40,MATCH(BF32,表紙!$U$3:$U$40,0),1),"")</f>
        <v/>
      </c>
      <c r="BK32" s="17"/>
      <c r="BL32" s="2"/>
      <c r="BN32" s="15">
        <f t="shared" si="29"/>
        <v>40812</v>
      </c>
      <c r="BO32" s="15">
        <f t="shared" si="30"/>
        <v>26</v>
      </c>
      <c r="BP32" s="15" t="str">
        <f t="shared" si="8"/>
        <v>月</v>
      </c>
      <c r="BR32" s="3" t="str">
        <f>IF(ISNA(INDEX(表紙!$R$3:$R$40,MATCH(BN32,表紙!$U$3:$U$40,0),1))=FALSE,INDEX(表紙!$R$3:$R$40,MATCH(BN32,表紙!$U$3:$U$40,0),1),"")</f>
        <v/>
      </c>
      <c r="BS32" s="17"/>
      <c r="BT32" s="2"/>
      <c r="BV32" s="15">
        <f t="shared" si="31"/>
        <v>40842</v>
      </c>
      <c r="BW32" s="15">
        <f t="shared" si="16"/>
        <v>26</v>
      </c>
      <c r="BX32" s="15" t="str">
        <f t="shared" si="9"/>
        <v>水</v>
      </c>
      <c r="BZ32" s="3" t="str">
        <f>IF(ISNA(INDEX(表紙!$R$3:$R$40,MATCH(BV32,表紙!$U$3:$U$40,0),1))=FALSE,INDEX(表紙!$R$3:$R$40,MATCH(BV32,表紙!$U$3:$U$40,0),1),"")</f>
        <v/>
      </c>
      <c r="CA32" s="17"/>
      <c r="CB32" s="2"/>
      <c r="CD32" s="15">
        <f t="shared" si="32"/>
        <v>40873</v>
      </c>
      <c r="CE32" s="15">
        <f t="shared" si="33"/>
        <v>26</v>
      </c>
      <c r="CF32" s="15" t="str">
        <f t="shared" si="10"/>
        <v>土</v>
      </c>
      <c r="CH32" s="3" t="str">
        <f>IF(ISNA(INDEX(表紙!$R$3:$R$40,MATCH(CD32,表紙!$U$3:$U$40,0),1))=FALSE,INDEX(表紙!$R$3:$R$40,MATCH(CD32,表紙!$U$3:$U$40,0),1),"")</f>
        <v/>
      </c>
      <c r="CI32" s="17"/>
      <c r="CJ32" s="2"/>
      <c r="CL32" s="15">
        <f t="shared" si="34"/>
        <v>40903</v>
      </c>
      <c r="CM32" s="15">
        <f t="shared" si="35"/>
        <v>26</v>
      </c>
      <c r="CN32" s="15" t="str">
        <f t="shared" si="11"/>
        <v>月</v>
      </c>
      <c r="CP32" s="3" t="str">
        <f>IF(ISNA(INDEX(表紙!$R$3:$R$40,MATCH(CL32,表紙!$U$3:$U$40,0),1))=FALSE,INDEX(表紙!$R$3:$R$40,MATCH(CL32,表紙!$U$3:$U$40,0),1),"")</f>
        <v/>
      </c>
      <c r="CQ32" s="17"/>
      <c r="CR32" s="2"/>
    </row>
    <row r="33" spans="2:96" s="16" customFormat="1" ht="23.25" customHeight="1" thickTop="1" thickBot="1">
      <c r="B33" s="15">
        <f t="shared" si="17"/>
        <v>40570</v>
      </c>
      <c r="C33" s="15">
        <f t="shared" si="12"/>
        <v>27</v>
      </c>
      <c r="D33" s="15" t="str">
        <f t="shared" si="0"/>
        <v>木</v>
      </c>
      <c r="F33" s="3" t="str">
        <f>IF(ISNA(INDEX(表紙!$R$3:$R$40,MATCH(B33,表紙!$U$3:$U$40,0),1))=FALSE,INDEX(表紙!$R$3:$R$40,MATCH(B33,表紙!$U$3:$U$40,0),1),"")</f>
        <v/>
      </c>
      <c r="G33" s="17"/>
      <c r="H33" s="2"/>
      <c r="J33" s="15">
        <f t="shared" si="18"/>
        <v>40601</v>
      </c>
      <c r="K33" s="15">
        <f t="shared" si="13"/>
        <v>27</v>
      </c>
      <c r="L33" s="15" t="str">
        <f t="shared" si="1"/>
        <v>日</v>
      </c>
      <c r="N33" s="3" t="str">
        <f>IF(ISNA(INDEX(表紙!$R$3:$R$40,MATCH(J33,表紙!$U$3:$U$40,0),1))=FALSE,INDEX(表紙!$R$3:$R$40,MATCH(J33,表紙!$U$3:$U$40,0),1),"")</f>
        <v/>
      </c>
      <c r="O33" s="17"/>
      <c r="P33" s="2"/>
      <c r="R33" s="15">
        <f t="shared" si="19"/>
        <v>40629</v>
      </c>
      <c r="S33" s="15">
        <f t="shared" si="14"/>
        <v>27</v>
      </c>
      <c r="T33" s="15" t="str">
        <f t="shared" si="2"/>
        <v>日</v>
      </c>
      <c r="V33" s="3" t="str">
        <f>IF(ISNA(INDEX(表紙!$R$3:$R$40,MATCH(R33,表紙!$U$3:$U$40,0),1))=FALSE,INDEX(表紙!$R$3:$R$40,MATCH(R33,表紙!$U$3:$U$40,0),1),"")</f>
        <v/>
      </c>
      <c r="W33" s="17"/>
      <c r="X33" s="2"/>
      <c r="Z33" s="15">
        <f t="shared" si="20"/>
        <v>40660</v>
      </c>
      <c r="AA33" s="15">
        <f t="shared" si="21"/>
        <v>27</v>
      </c>
      <c r="AB33" s="15" t="str">
        <f t="shared" si="3"/>
        <v>水</v>
      </c>
      <c r="AD33" s="3" t="str">
        <f>IF(ISNA(INDEX(表紙!$R$3:$R$40,MATCH(Z33,表紙!$U$3:$U$40,0),1))=FALSE,INDEX(表紙!$R$3:$R$40,MATCH(Z33,表紙!$U$3:$U$40,0),1),"")</f>
        <v/>
      </c>
      <c r="AE33" s="17"/>
      <c r="AF33" s="2"/>
      <c r="AH33" s="15">
        <f t="shared" si="22"/>
        <v>40690</v>
      </c>
      <c r="AI33" s="15">
        <f t="shared" si="23"/>
        <v>27</v>
      </c>
      <c r="AJ33" s="15" t="str">
        <f t="shared" si="4"/>
        <v>金</v>
      </c>
      <c r="AL33" s="3" t="str">
        <f>IF(ISNA(INDEX(表紙!$R$3:$R$40,MATCH(AH33,表紙!$U$3:$U$40,0),1))=FALSE,INDEX(表紙!$R$3:$R$40,MATCH(AH33,表紙!$U$3:$U$40,0),1),"")</f>
        <v/>
      </c>
      <c r="AM33" s="17"/>
      <c r="AN33" s="2"/>
      <c r="AP33" s="15">
        <f t="shared" si="24"/>
        <v>40721</v>
      </c>
      <c r="AQ33" s="15">
        <f t="shared" si="15"/>
        <v>27</v>
      </c>
      <c r="AR33" s="15" t="str">
        <f t="shared" si="5"/>
        <v>月</v>
      </c>
      <c r="AT33" s="3" t="str">
        <f>IF(ISNA(INDEX(表紙!$R$3:$R$40,MATCH(AP33,表紙!$U$3:$U$40,0),1))=FALSE,INDEX(表紙!$R$3:$R$40,MATCH(AP33,表紙!$U$3:$U$40,0),1),"")</f>
        <v/>
      </c>
      <c r="AU33" s="17"/>
      <c r="AV33" s="2"/>
      <c r="AX33" s="15">
        <f t="shared" si="25"/>
        <v>40751</v>
      </c>
      <c r="AY33" s="15">
        <f t="shared" si="26"/>
        <v>27</v>
      </c>
      <c r="AZ33" s="15" t="str">
        <f t="shared" si="6"/>
        <v>水</v>
      </c>
      <c r="BB33" s="3" t="str">
        <f>IF(ISNA(INDEX(表紙!$R$3:$R$40,MATCH(AX33,表紙!$U$3:$U$40,0),1))=FALSE,INDEX(表紙!$R$3:$R$40,MATCH(AX33,表紙!$U$3:$U$40,0),1),"")</f>
        <v/>
      </c>
      <c r="BC33" s="17"/>
      <c r="BD33" s="2"/>
      <c r="BF33" s="15">
        <f t="shared" si="27"/>
        <v>40782</v>
      </c>
      <c r="BG33" s="15">
        <f t="shared" si="28"/>
        <v>27</v>
      </c>
      <c r="BH33" s="15" t="str">
        <f t="shared" si="7"/>
        <v>土</v>
      </c>
      <c r="BJ33" s="3" t="str">
        <f>IF(ISNA(INDEX(表紙!$R$3:$R$40,MATCH(BF33,表紙!$U$3:$U$40,0),1))=FALSE,INDEX(表紙!$R$3:$R$40,MATCH(BF33,表紙!$U$3:$U$40,0),1),"")</f>
        <v/>
      </c>
      <c r="BK33" s="17"/>
      <c r="BL33" s="2"/>
      <c r="BN33" s="15">
        <f t="shared" si="29"/>
        <v>40813</v>
      </c>
      <c r="BO33" s="15">
        <f t="shared" si="30"/>
        <v>27</v>
      </c>
      <c r="BP33" s="15" t="str">
        <f t="shared" si="8"/>
        <v>火</v>
      </c>
      <c r="BR33" s="3" t="str">
        <f>IF(ISNA(INDEX(表紙!$R$3:$R$40,MATCH(BN33,表紙!$U$3:$U$40,0),1))=FALSE,INDEX(表紙!$R$3:$R$40,MATCH(BN33,表紙!$U$3:$U$40,0),1),"")</f>
        <v/>
      </c>
      <c r="BS33" s="17"/>
      <c r="BT33" s="2"/>
      <c r="BV33" s="15">
        <f t="shared" si="31"/>
        <v>40843</v>
      </c>
      <c r="BW33" s="15">
        <f t="shared" si="16"/>
        <v>27</v>
      </c>
      <c r="BX33" s="15" t="str">
        <f t="shared" si="9"/>
        <v>木</v>
      </c>
      <c r="BZ33" s="3" t="str">
        <f>IF(ISNA(INDEX(表紙!$R$3:$R$40,MATCH(BV33,表紙!$U$3:$U$40,0),1))=FALSE,INDEX(表紙!$R$3:$R$40,MATCH(BV33,表紙!$U$3:$U$40,0),1),"")</f>
        <v/>
      </c>
      <c r="CA33" s="17"/>
      <c r="CB33" s="2"/>
      <c r="CD33" s="15">
        <f t="shared" si="32"/>
        <v>40874</v>
      </c>
      <c r="CE33" s="15">
        <f t="shared" si="33"/>
        <v>27</v>
      </c>
      <c r="CF33" s="15" t="str">
        <f t="shared" si="10"/>
        <v>日</v>
      </c>
      <c r="CH33" s="3" t="str">
        <f>IF(ISNA(INDEX(表紙!$R$3:$R$40,MATCH(CD33,表紙!$U$3:$U$40,0),1))=FALSE,INDEX(表紙!$R$3:$R$40,MATCH(CD33,表紙!$U$3:$U$40,0),1),"")</f>
        <v/>
      </c>
      <c r="CI33" s="17"/>
      <c r="CJ33" s="2"/>
      <c r="CL33" s="15">
        <f t="shared" si="34"/>
        <v>40904</v>
      </c>
      <c r="CM33" s="15">
        <f t="shared" si="35"/>
        <v>27</v>
      </c>
      <c r="CN33" s="15" t="str">
        <f t="shared" si="11"/>
        <v>火</v>
      </c>
      <c r="CP33" s="3" t="str">
        <f>IF(ISNA(INDEX(表紙!$R$3:$R$40,MATCH(CL33,表紙!$U$3:$U$40,0),1))=FALSE,INDEX(表紙!$R$3:$R$40,MATCH(CL33,表紙!$U$3:$U$40,0),1),"")</f>
        <v/>
      </c>
      <c r="CQ33" s="17"/>
      <c r="CR33" s="2"/>
    </row>
    <row r="34" spans="2:96" s="16" customFormat="1" ht="23.25" customHeight="1" thickTop="1" thickBot="1">
      <c r="B34" s="15">
        <f t="shared" si="17"/>
        <v>40571</v>
      </c>
      <c r="C34" s="15">
        <f t="shared" si="12"/>
        <v>28</v>
      </c>
      <c r="D34" s="15" t="str">
        <f t="shared" si="0"/>
        <v>金</v>
      </c>
      <c r="F34" s="3" t="str">
        <f>IF(ISNA(INDEX(表紙!$R$3:$R$40,MATCH(B34,表紙!$U$3:$U$40,0),1))=FALSE,INDEX(表紙!$R$3:$R$40,MATCH(B34,表紙!$U$3:$U$40,0),1),"")</f>
        <v/>
      </c>
      <c r="G34" s="17"/>
      <c r="H34" s="2"/>
      <c r="J34" s="15">
        <f t="shared" si="18"/>
        <v>40602</v>
      </c>
      <c r="K34" s="15">
        <f t="shared" si="13"/>
        <v>28</v>
      </c>
      <c r="L34" s="15" t="str">
        <f t="shared" si="1"/>
        <v>月</v>
      </c>
      <c r="N34" s="3" t="str">
        <f>IF(ISNA(INDEX(表紙!$R$3:$R$40,MATCH(J34,表紙!$U$3:$U$40,0),1))=FALSE,INDEX(表紙!$R$3:$R$40,MATCH(J34,表紙!$U$3:$U$40,0),1),"")</f>
        <v/>
      </c>
      <c r="O34" s="17"/>
      <c r="P34" s="2"/>
      <c r="R34" s="15">
        <f t="shared" si="19"/>
        <v>40630</v>
      </c>
      <c r="S34" s="15">
        <f t="shared" si="14"/>
        <v>28</v>
      </c>
      <c r="T34" s="15" t="str">
        <f t="shared" si="2"/>
        <v>月</v>
      </c>
      <c r="V34" s="3" t="str">
        <f>IF(ISNA(INDEX(表紙!$R$3:$R$40,MATCH(R34,表紙!$U$3:$U$40,0),1))=FALSE,INDEX(表紙!$R$3:$R$40,MATCH(R34,表紙!$U$3:$U$40,0),1),"")</f>
        <v/>
      </c>
      <c r="W34" s="17"/>
      <c r="X34" s="2"/>
      <c r="Z34" s="15">
        <f t="shared" si="20"/>
        <v>40661</v>
      </c>
      <c r="AA34" s="15">
        <f t="shared" si="21"/>
        <v>28</v>
      </c>
      <c r="AB34" s="15" t="str">
        <f t="shared" si="3"/>
        <v>木</v>
      </c>
      <c r="AD34" s="3" t="str">
        <f>IF(ISNA(INDEX(表紙!$R$3:$R$40,MATCH(Z34,表紙!$U$3:$U$40,0),1))=FALSE,INDEX(表紙!$R$3:$R$40,MATCH(Z34,表紙!$U$3:$U$40,0),1),"")</f>
        <v/>
      </c>
      <c r="AE34" s="17"/>
      <c r="AF34" s="2"/>
      <c r="AH34" s="15">
        <f t="shared" si="22"/>
        <v>40691</v>
      </c>
      <c r="AI34" s="15">
        <f t="shared" si="23"/>
        <v>28</v>
      </c>
      <c r="AJ34" s="15" t="str">
        <f t="shared" si="4"/>
        <v>土</v>
      </c>
      <c r="AL34" s="3" t="str">
        <f>IF(ISNA(INDEX(表紙!$R$3:$R$40,MATCH(AH34,表紙!$U$3:$U$40,0),1))=FALSE,INDEX(表紙!$R$3:$R$40,MATCH(AH34,表紙!$U$3:$U$40,0),1),"")</f>
        <v/>
      </c>
      <c r="AM34" s="17"/>
      <c r="AN34" s="2"/>
      <c r="AP34" s="15">
        <f t="shared" si="24"/>
        <v>40722</v>
      </c>
      <c r="AQ34" s="15">
        <f t="shared" si="15"/>
        <v>28</v>
      </c>
      <c r="AR34" s="15" t="str">
        <f t="shared" si="5"/>
        <v>火</v>
      </c>
      <c r="AT34" s="3" t="str">
        <f>IF(ISNA(INDEX(表紙!$R$3:$R$40,MATCH(AP34,表紙!$U$3:$U$40,0),1))=FALSE,INDEX(表紙!$R$3:$R$40,MATCH(AP34,表紙!$U$3:$U$40,0),1),"")</f>
        <v/>
      </c>
      <c r="AU34" s="17"/>
      <c r="AV34" s="2"/>
      <c r="AX34" s="15">
        <f t="shared" si="25"/>
        <v>40752</v>
      </c>
      <c r="AY34" s="15">
        <f t="shared" si="26"/>
        <v>28</v>
      </c>
      <c r="AZ34" s="15" t="str">
        <f t="shared" si="6"/>
        <v>木</v>
      </c>
      <c r="BB34" s="3" t="str">
        <f>IF(ISNA(INDEX(表紙!$R$3:$R$40,MATCH(AX34,表紙!$U$3:$U$40,0),1))=FALSE,INDEX(表紙!$R$3:$R$40,MATCH(AX34,表紙!$U$3:$U$40,0),1),"")</f>
        <v/>
      </c>
      <c r="BC34" s="17"/>
      <c r="BD34" s="2"/>
      <c r="BF34" s="15">
        <f t="shared" si="27"/>
        <v>40783</v>
      </c>
      <c r="BG34" s="15">
        <f t="shared" si="28"/>
        <v>28</v>
      </c>
      <c r="BH34" s="15" t="str">
        <f t="shared" si="7"/>
        <v>日</v>
      </c>
      <c r="BJ34" s="3" t="str">
        <f>IF(ISNA(INDEX(表紙!$R$3:$R$40,MATCH(BF34,表紙!$U$3:$U$40,0),1))=FALSE,INDEX(表紙!$R$3:$R$40,MATCH(BF34,表紙!$U$3:$U$40,0),1),"")</f>
        <v/>
      </c>
      <c r="BK34" s="17"/>
      <c r="BL34" s="2"/>
      <c r="BN34" s="15">
        <f t="shared" si="29"/>
        <v>40814</v>
      </c>
      <c r="BO34" s="15">
        <f t="shared" si="30"/>
        <v>28</v>
      </c>
      <c r="BP34" s="15" t="str">
        <f t="shared" si="8"/>
        <v>水</v>
      </c>
      <c r="BR34" s="3" t="str">
        <f>IF(ISNA(INDEX(表紙!$R$3:$R$40,MATCH(BN34,表紙!$U$3:$U$40,0),1))=FALSE,INDEX(表紙!$R$3:$R$40,MATCH(BN34,表紙!$U$3:$U$40,0),1),"")</f>
        <v/>
      </c>
      <c r="BS34" s="17"/>
      <c r="BT34" s="2"/>
      <c r="BV34" s="15">
        <f t="shared" si="31"/>
        <v>40844</v>
      </c>
      <c r="BW34" s="15">
        <f t="shared" si="16"/>
        <v>28</v>
      </c>
      <c r="BX34" s="15" t="str">
        <f t="shared" si="9"/>
        <v>金</v>
      </c>
      <c r="BZ34" s="3" t="str">
        <f>IF(ISNA(INDEX(表紙!$R$3:$R$40,MATCH(BV34,表紙!$U$3:$U$40,0),1))=FALSE,INDEX(表紙!$R$3:$R$40,MATCH(BV34,表紙!$U$3:$U$40,0),1),"")</f>
        <v/>
      </c>
      <c r="CA34" s="17"/>
      <c r="CB34" s="2"/>
      <c r="CD34" s="15">
        <f t="shared" si="32"/>
        <v>40875</v>
      </c>
      <c r="CE34" s="15">
        <f t="shared" si="33"/>
        <v>28</v>
      </c>
      <c r="CF34" s="15" t="str">
        <f t="shared" si="10"/>
        <v>月</v>
      </c>
      <c r="CH34" s="3" t="str">
        <f>IF(ISNA(INDEX(表紙!$R$3:$R$40,MATCH(CD34,表紙!$U$3:$U$40,0),1))=FALSE,INDEX(表紙!$R$3:$R$40,MATCH(CD34,表紙!$U$3:$U$40,0),1),"")</f>
        <v/>
      </c>
      <c r="CI34" s="17"/>
      <c r="CJ34" s="2"/>
      <c r="CL34" s="15">
        <f t="shared" si="34"/>
        <v>40905</v>
      </c>
      <c r="CM34" s="15">
        <f t="shared" si="35"/>
        <v>28</v>
      </c>
      <c r="CN34" s="15" t="str">
        <f t="shared" si="11"/>
        <v>水</v>
      </c>
      <c r="CP34" s="3" t="str">
        <f>IF(ISNA(INDEX(表紙!$R$3:$R$40,MATCH(CL34,表紙!$U$3:$U$40,0),1))=FALSE,INDEX(表紙!$R$3:$R$40,MATCH(CL34,表紙!$U$3:$U$40,0),1),"")</f>
        <v/>
      </c>
      <c r="CQ34" s="17"/>
      <c r="CR34" s="2"/>
    </row>
    <row r="35" spans="2:96" s="16" customFormat="1" ht="23.25" customHeight="1" thickTop="1" thickBot="1">
      <c r="B35" s="15">
        <f t="shared" si="17"/>
        <v>40572</v>
      </c>
      <c r="C35" s="15">
        <f t="shared" si="12"/>
        <v>29</v>
      </c>
      <c r="D35" s="15" t="str">
        <f t="shared" si="0"/>
        <v>土</v>
      </c>
      <c r="F35" s="3" t="str">
        <f>IF(ISNA(INDEX(表紙!$R$3:$R$40,MATCH(B35,表紙!$U$3:$U$40,0),1))=FALSE,INDEX(表紙!$R$3:$R$40,MATCH(B35,表紙!$U$3:$U$40,0),1),"")</f>
        <v/>
      </c>
      <c r="G35" s="17"/>
      <c r="H35" s="2"/>
      <c r="J35" s="15">
        <f t="shared" si="18"/>
        <v>0</v>
      </c>
      <c r="K35" s="15">
        <f t="shared" si="13"/>
        <v>0</v>
      </c>
      <c r="L35" s="15">
        <f t="shared" si="1"/>
        <v>0</v>
      </c>
      <c r="N35" s="3">
        <f>IF(ISNA(INDEX(表紙!$R$3:$R$40,MATCH(J35,表紙!$U$3:$U$40,0),1))=FALSE,INDEX(表紙!$R$3:$R$40,MATCH(J35,表紙!$U$3:$U$40,0),1),"")</f>
        <v>0</v>
      </c>
      <c r="O35" s="17"/>
      <c r="P35" s="2"/>
      <c r="R35" s="15">
        <f t="shared" si="19"/>
        <v>40631</v>
      </c>
      <c r="S35" s="15">
        <f t="shared" si="14"/>
        <v>29</v>
      </c>
      <c r="T35" s="15" t="str">
        <f t="shared" si="2"/>
        <v>火</v>
      </c>
      <c r="V35" s="3" t="str">
        <f>IF(ISNA(INDEX(表紙!$R$3:$R$40,MATCH(R35,表紙!$U$3:$U$40,0),1))=FALSE,INDEX(表紙!$R$3:$R$40,MATCH(R35,表紙!$U$3:$U$40,0),1),"")</f>
        <v/>
      </c>
      <c r="W35" s="17"/>
      <c r="X35" s="2"/>
      <c r="Z35" s="15">
        <f t="shared" si="20"/>
        <v>40662</v>
      </c>
      <c r="AA35" s="15">
        <f t="shared" si="21"/>
        <v>29</v>
      </c>
      <c r="AB35" s="15" t="str">
        <f t="shared" si="3"/>
        <v>金</v>
      </c>
      <c r="AD35" s="3" t="str">
        <f>IF(ISNA(INDEX(表紙!$R$3:$R$40,MATCH(Z35,表紙!$U$3:$U$40,0),1))=FALSE,INDEX(表紙!$R$3:$R$40,MATCH(Z35,表紙!$U$3:$U$40,0),1),"")</f>
        <v/>
      </c>
      <c r="AE35" s="17"/>
      <c r="AF35" s="2"/>
      <c r="AH35" s="15">
        <f t="shared" si="22"/>
        <v>40692</v>
      </c>
      <c r="AI35" s="15">
        <f t="shared" si="23"/>
        <v>29</v>
      </c>
      <c r="AJ35" s="15" t="str">
        <f t="shared" si="4"/>
        <v>日</v>
      </c>
      <c r="AL35" s="3" t="str">
        <f>IF(ISNA(INDEX(表紙!$R$3:$R$40,MATCH(AH35,表紙!$U$3:$U$40,0),1))=FALSE,INDEX(表紙!$R$3:$R$40,MATCH(AH35,表紙!$U$3:$U$40,0),1),"")</f>
        <v/>
      </c>
      <c r="AM35" s="17"/>
      <c r="AN35" s="2"/>
      <c r="AP35" s="15">
        <f t="shared" si="24"/>
        <v>40723</v>
      </c>
      <c r="AQ35" s="15">
        <f t="shared" si="15"/>
        <v>29</v>
      </c>
      <c r="AR35" s="15" t="str">
        <f t="shared" si="5"/>
        <v>水</v>
      </c>
      <c r="AT35" s="3" t="str">
        <f>IF(ISNA(INDEX(表紙!$R$3:$R$40,MATCH(AP35,表紙!$U$3:$U$40,0),1))=FALSE,INDEX(表紙!$R$3:$R$40,MATCH(AP35,表紙!$U$3:$U$40,0),1),"")</f>
        <v/>
      </c>
      <c r="AU35" s="17"/>
      <c r="AV35" s="2"/>
      <c r="AX35" s="15">
        <f t="shared" si="25"/>
        <v>40753</v>
      </c>
      <c r="AY35" s="15">
        <f t="shared" si="26"/>
        <v>29</v>
      </c>
      <c r="AZ35" s="15" t="str">
        <f t="shared" si="6"/>
        <v>金</v>
      </c>
      <c r="BB35" s="3" t="str">
        <f>IF(ISNA(INDEX(表紙!$R$3:$R$40,MATCH(AX35,表紙!$U$3:$U$40,0),1))=FALSE,INDEX(表紙!$R$3:$R$40,MATCH(AX35,表紙!$U$3:$U$40,0),1),"")</f>
        <v/>
      </c>
      <c r="BC35" s="17"/>
      <c r="BD35" s="2"/>
      <c r="BF35" s="15">
        <f t="shared" si="27"/>
        <v>40784</v>
      </c>
      <c r="BG35" s="15">
        <f t="shared" si="28"/>
        <v>29</v>
      </c>
      <c r="BH35" s="15" t="str">
        <f t="shared" si="7"/>
        <v>月</v>
      </c>
      <c r="BJ35" s="3" t="str">
        <f>IF(ISNA(INDEX(表紙!$R$3:$R$40,MATCH(BF35,表紙!$U$3:$U$40,0),1))=FALSE,INDEX(表紙!$R$3:$R$40,MATCH(BF35,表紙!$U$3:$U$40,0),1),"")</f>
        <v/>
      </c>
      <c r="BK35" s="17"/>
      <c r="BL35" s="2"/>
      <c r="BN35" s="15">
        <f t="shared" si="29"/>
        <v>40815</v>
      </c>
      <c r="BO35" s="15">
        <f t="shared" si="30"/>
        <v>29</v>
      </c>
      <c r="BP35" s="15" t="str">
        <f t="shared" si="8"/>
        <v>木</v>
      </c>
      <c r="BR35" s="3" t="str">
        <f>IF(ISNA(INDEX(表紙!$R$3:$R$40,MATCH(BN35,表紙!$U$3:$U$40,0),1))=FALSE,INDEX(表紙!$R$3:$R$40,MATCH(BN35,表紙!$U$3:$U$40,0),1),"")</f>
        <v/>
      </c>
      <c r="BS35" s="17"/>
      <c r="BT35" s="2"/>
      <c r="BV35" s="15">
        <f t="shared" si="31"/>
        <v>40845</v>
      </c>
      <c r="BW35" s="15">
        <f t="shared" si="16"/>
        <v>29</v>
      </c>
      <c r="BX35" s="15" t="str">
        <f t="shared" si="9"/>
        <v>土</v>
      </c>
      <c r="BZ35" s="3" t="str">
        <f>IF(ISNA(INDEX(表紙!$R$3:$R$40,MATCH(BV35,表紙!$U$3:$U$40,0),1))=FALSE,INDEX(表紙!$R$3:$R$40,MATCH(BV35,表紙!$U$3:$U$40,0),1),"")</f>
        <v/>
      </c>
      <c r="CA35" s="17"/>
      <c r="CB35" s="2"/>
      <c r="CD35" s="15">
        <f t="shared" si="32"/>
        <v>40876</v>
      </c>
      <c r="CE35" s="15">
        <f t="shared" si="33"/>
        <v>29</v>
      </c>
      <c r="CF35" s="15" t="str">
        <f t="shared" si="10"/>
        <v>火</v>
      </c>
      <c r="CH35" s="3" t="str">
        <f>IF(ISNA(INDEX(表紙!$R$3:$R$40,MATCH(CD35,表紙!$U$3:$U$40,0),1))=FALSE,INDEX(表紙!$R$3:$R$40,MATCH(CD35,表紙!$U$3:$U$40,0),1),"")</f>
        <v/>
      </c>
      <c r="CI35" s="17"/>
      <c r="CJ35" s="2"/>
      <c r="CL35" s="15">
        <f t="shared" si="34"/>
        <v>40906</v>
      </c>
      <c r="CM35" s="15">
        <f t="shared" si="35"/>
        <v>29</v>
      </c>
      <c r="CN35" s="15" t="str">
        <f t="shared" si="11"/>
        <v>木</v>
      </c>
      <c r="CP35" s="3" t="str">
        <f>IF(ISNA(INDEX(表紙!$R$3:$R$40,MATCH(CL35,表紙!$U$3:$U$40,0),1))=FALSE,INDEX(表紙!$R$3:$R$40,MATCH(CL35,表紙!$U$3:$U$40,0),1),"")</f>
        <v/>
      </c>
      <c r="CQ35" s="17"/>
      <c r="CR35" s="2"/>
    </row>
    <row r="36" spans="2:96" s="16" customFormat="1" ht="23.25" customHeight="1" thickTop="1" thickBot="1">
      <c r="B36" s="15">
        <f t="shared" si="17"/>
        <v>40573</v>
      </c>
      <c r="C36" s="15">
        <f t="shared" si="12"/>
        <v>30</v>
      </c>
      <c r="D36" s="15" t="str">
        <f t="shared" si="0"/>
        <v>日</v>
      </c>
      <c r="F36" s="3" t="str">
        <f>IF(ISNA(INDEX(表紙!$R$3:$R$40,MATCH(B36,表紙!$U$3:$U$40,0),1))=FALSE,INDEX(表紙!$R$3:$R$40,MATCH(B36,表紙!$U$3:$U$40,0),1),"")</f>
        <v/>
      </c>
      <c r="G36" s="17"/>
      <c r="H36" s="2"/>
      <c r="J36" s="15">
        <f t="shared" si="18"/>
        <v>0</v>
      </c>
      <c r="K36" s="15">
        <f t="shared" si="13"/>
        <v>0</v>
      </c>
      <c r="L36" s="15">
        <f t="shared" si="1"/>
        <v>0</v>
      </c>
      <c r="N36" s="3">
        <f>IF(ISNA(INDEX(表紙!$R$3:$R$40,MATCH(J36,表紙!$U$3:$U$40,0),1))=FALSE,INDEX(表紙!$R$3:$R$40,MATCH(J36,表紙!$U$3:$U$40,0),1),"")</f>
        <v>0</v>
      </c>
      <c r="O36" s="17"/>
      <c r="P36" s="2"/>
      <c r="R36" s="15">
        <f t="shared" si="19"/>
        <v>40632</v>
      </c>
      <c r="S36" s="15">
        <f t="shared" si="14"/>
        <v>30</v>
      </c>
      <c r="T36" s="15" t="str">
        <f t="shared" si="2"/>
        <v>水</v>
      </c>
      <c r="V36" s="3" t="str">
        <f>IF(ISNA(INDEX(表紙!$R$3:$R$40,MATCH(R36,表紙!$U$3:$U$40,0),1))=FALSE,INDEX(表紙!$R$3:$R$40,MATCH(R36,表紙!$U$3:$U$40,0),1),"")</f>
        <v/>
      </c>
      <c r="W36" s="17"/>
      <c r="X36" s="2"/>
      <c r="Z36" s="15">
        <f t="shared" si="20"/>
        <v>40663</v>
      </c>
      <c r="AA36" s="15">
        <f t="shared" si="21"/>
        <v>30</v>
      </c>
      <c r="AB36" s="15" t="str">
        <f t="shared" si="3"/>
        <v>土</v>
      </c>
      <c r="AD36" s="3" t="str">
        <f>IF(ISNA(INDEX(表紙!$R$3:$R$40,MATCH(Z36,表紙!$U$3:$U$40,0),1))=FALSE,INDEX(表紙!$R$3:$R$40,MATCH(Z36,表紙!$U$3:$U$40,0),1),"")</f>
        <v/>
      </c>
      <c r="AE36" s="17"/>
      <c r="AF36" s="2"/>
      <c r="AH36" s="15">
        <f t="shared" si="22"/>
        <v>40693</v>
      </c>
      <c r="AI36" s="15">
        <f t="shared" si="23"/>
        <v>30</v>
      </c>
      <c r="AJ36" s="15" t="str">
        <f t="shared" si="4"/>
        <v>月</v>
      </c>
      <c r="AL36" s="3" t="str">
        <f>IF(ISNA(INDEX(表紙!$R$3:$R$40,MATCH(AH36,表紙!$U$3:$U$40,0),1))=FALSE,INDEX(表紙!$R$3:$R$40,MATCH(AH36,表紙!$U$3:$U$40,0),1),"")</f>
        <v/>
      </c>
      <c r="AM36" s="17"/>
      <c r="AN36" s="2"/>
      <c r="AP36" s="15">
        <f t="shared" si="24"/>
        <v>40724</v>
      </c>
      <c r="AQ36" s="15">
        <f t="shared" si="15"/>
        <v>30</v>
      </c>
      <c r="AR36" s="15" t="str">
        <f t="shared" si="5"/>
        <v>木</v>
      </c>
      <c r="AT36" s="3" t="str">
        <f>IF(ISNA(INDEX(表紙!$R$3:$R$40,MATCH(AP36,表紙!$U$3:$U$40,0),1))=FALSE,INDEX(表紙!$R$3:$R$40,MATCH(AP36,表紙!$U$3:$U$40,0),1),"")</f>
        <v/>
      </c>
      <c r="AU36" s="17"/>
      <c r="AV36" s="2"/>
      <c r="AX36" s="15">
        <f t="shared" si="25"/>
        <v>40754</v>
      </c>
      <c r="AY36" s="15">
        <f t="shared" si="26"/>
        <v>30</v>
      </c>
      <c r="AZ36" s="15" t="str">
        <f t="shared" si="6"/>
        <v>土</v>
      </c>
      <c r="BB36" s="3" t="str">
        <f>IF(ISNA(INDEX(表紙!$R$3:$R$40,MATCH(AX36,表紙!$U$3:$U$40,0),1))=FALSE,INDEX(表紙!$R$3:$R$40,MATCH(AX36,表紙!$U$3:$U$40,0),1),"")</f>
        <v/>
      </c>
      <c r="BC36" s="17"/>
      <c r="BD36" s="2"/>
      <c r="BF36" s="15">
        <f t="shared" si="27"/>
        <v>40785</v>
      </c>
      <c r="BG36" s="15">
        <f t="shared" si="28"/>
        <v>30</v>
      </c>
      <c r="BH36" s="15" t="str">
        <f t="shared" si="7"/>
        <v>火</v>
      </c>
      <c r="BJ36" s="3" t="str">
        <f>IF(ISNA(INDEX(表紙!$R$3:$R$40,MATCH(BF36,表紙!$U$3:$U$40,0),1))=FALSE,INDEX(表紙!$R$3:$R$40,MATCH(BF36,表紙!$U$3:$U$40,0),1),"")</f>
        <v/>
      </c>
      <c r="BK36" s="17"/>
      <c r="BL36" s="2"/>
      <c r="BN36" s="15">
        <f t="shared" si="29"/>
        <v>40816</v>
      </c>
      <c r="BO36" s="15">
        <f t="shared" si="30"/>
        <v>30</v>
      </c>
      <c r="BP36" s="15" t="str">
        <f t="shared" si="8"/>
        <v>金</v>
      </c>
      <c r="BR36" s="3" t="str">
        <f>IF(ISNA(INDEX(表紙!$R$3:$R$40,MATCH(BN36,表紙!$U$3:$U$40,0),1))=FALSE,INDEX(表紙!$R$3:$R$40,MATCH(BN36,表紙!$U$3:$U$40,0),1),"")</f>
        <v/>
      </c>
      <c r="BS36" s="17"/>
      <c r="BT36" s="2"/>
      <c r="BV36" s="15">
        <f t="shared" si="31"/>
        <v>40846</v>
      </c>
      <c r="BW36" s="15">
        <f t="shared" si="16"/>
        <v>30</v>
      </c>
      <c r="BX36" s="15" t="str">
        <f t="shared" si="9"/>
        <v>日</v>
      </c>
      <c r="BZ36" s="3" t="str">
        <f>IF(ISNA(INDEX(表紙!$R$3:$R$40,MATCH(BV36,表紙!$U$3:$U$40,0),1))=FALSE,INDEX(表紙!$R$3:$R$40,MATCH(BV36,表紙!$U$3:$U$40,0),1),"")</f>
        <v/>
      </c>
      <c r="CA36" s="17"/>
      <c r="CB36" s="2"/>
      <c r="CD36" s="15">
        <f t="shared" si="32"/>
        <v>40877</v>
      </c>
      <c r="CE36" s="15">
        <f t="shared" si="33"/>
        <v>30</v>
      </c>
      <c r="CF36" s="15" t="str">
        <f t="shared" si="10"/>
        <v>水</v>
      </c>
      <c r="CH36" s="3" t="str">
        <f>IF(ISNA(INDEX(表紙!$R$3:$R$40,MATCH(CD36,表紙!$U$3:$U$40,0),1))=FALSE,INDEX(表紙!$R$3:$R$40,MATCH(CD36,表紙!$U$3:$U$40,0),1),"")</f>
        <v/>
      </c>
      <c r="CI36" s="17"/>
      <c r="CJ36" s="2"/>
      <c r="CL36" s="15">
        <f t="shared" si="34"/>
        <v>40907</v>
      </c>
      <c r="CM36" s="15">
        <f t="shared" si="35"/>
        <v>30</v>
      </c>
      <c r="CN36" s="15" t="str">
        <f t="shared" si="11"/>
        <v>金</v>
      </c>
      <c r="CP36" s="3" t="str">
        <f>IF(ISNA(INDEX(表紙!$R$3:$R$40,MATCH(CL36,表紙!$U$3:$U$40,0),1))=FALSE,INDEX(表紙!$R$3:$R$40,MATCH(CL36,表紙!$U$3:$U$40,0),1),"")</f>
        <v/>
      </c>
      <c r="CQ36" s="17"/>
      <c r="CR36" s="2"/>
    </row>
    <row r="37" spans="2:96" s="16" customFormat="1" ht="23.25" customHeight="1" thickTop="1" thickBot="1">
      <c r="B37" s="15">
        <f t="shared" si="17"/>
        <v>40574</v>
      </c>
      <c r="C37" s="15">
        <f t="shared" si="12"/>
        <v>31</v>
      </c>
      <c r="D37" s="15" t="str">
        <f t="shared" si="0"/>
        <v>月</v>
      </c>
      <c r="F37" s="3" t="str">
        <f>IF(ISNA(INDEX(表紙!$R$3:$R$40,MATCH(B37,表紙!$U$3:$U$40,0),1))=FALSE,INDEX(表紙!$R$3:$R$40,MATCH(B37,表紙!$U$3:$U$40,0),1),"")</f>
        <v/>
      </c>
      <c r="G37" s="17"/>
      <c r="H37" s="2"/>
      <c r="J37" s="15">
        <f t="shared" si="18"/>
        <v>0</v>
      </c>
      <c r="K37" s="15">
        <f t="shared" si="13"/>
        <v>0</v>
      </c>
      <c r="L37" s="15">
        <f t="shared" si="1"/>
        <v>0</v>
      </c>
      <c r="N37" s="3">
        <f>IF(ISNA(INDEX(表紙!$R$3:$R$40,MATCH(J37,表紙!$U$3:$U$40,0),1))=FALSE,INDEX(表紙!$R$3:$R$40,MATCH(J37,表紙!$U$3:$U$40,0),1),"")</f>
        <v>0</v>
      </c>
      <c r="O37" s="17"/>
      <c r="P37" s="2"/>
      <c r="R37" s="15">
        <f t="shared" si="19"/>
        <v>40633</v>
      </c>
      <c r="S37" s="15">
        <f t="shared" si="14"/>
        <v>31</v>
      </c>
      <c r="T37" s="15" t="str">
        <f t="shared" si="2"/>
        <v>木</v>
      </c>
      <c r="V37" s="3" t="str">
        <f>IF(ISNA(INDEX(表紙!$R$3:$R$40,MATCH(R37,表紙!$U$3:$U$40,0),1))=FALSE,INDEX(表紙!$R$3:$R$40,MATCH(R37,表紙!$U$3:$U$40,0),1),"")</f>
        <v/>
      </c>
      <c r="W37" s="17"/>
      <c r="X37" s="2"/>
      <c r="Z37" s="15">
        <f t="shared" si="20"/>
        <v>0</v>
      </c>
      <c r="AA37" s="15">
        <f t="shared" si="21"/>
        <v>0</v>
      </c>
      <c r="AB37" s="15">
        <f t="shared" si="3"/>
        <v>0</v>
      </c>
      <c r="AD37" s="3">
        <f>IF(ISNA(INDEX(表紙!$R$3:$R$40,MATCH(Z37,表紙!$U$3:$U$40,0),1))=FALSE,INDEX(表紙!$R$3:$R$40,MATCH(Z37,表紙!$U$3:$U$40,0),1),"")</f>
        <v>0</v>
      </c>
      <c r="AE37" s="17"/>
      <c r="AF37" s="2"/>
      <c r="AH37" s="15">
        <f t="shared" si="22"/>
        <v>40694</v>
      </c>
      <c r="AI37" s="15">
        <f t="shared" si="23"/>
        <v>31</v>
      </c>
      <c r="AJ37" s="15" t="str">
        <f t="shared" si="4"/>
        <v>火</v>
      </c>
      <c r="AL37" s="3" t="str">
        <f>IF(ISNA(INDEX(表紙!$R$3:$R$40,MATCH(AH37,表紙!$U$3:$U$40,0),1))=FALSE,INDEX(表紙!$R$3:$R$40,MATCH(AH37,表紙!$U$3:$U$40,0),1),"")</f>
        <v/>
      </c>
      <c r="AM37" s="17"/>
      <c r="AN37" s="2"/>
      <c r="AP37" s="15">
        <f t="shared" si="24"/>
        <v>0</v>
      </c>
      <c r="AQ37" s="15">
        <f t="shared" si="15"/>
        <v>0</v>
      </c>
      <c r="AR37" s="15">
        <f t="shared" si="5"/>
        <v>0</v>
      </c>
      <c r="AT37" s="3">
        <f>IF(ISNA(INDEX(表紙!$R$3:$R$40,MATCH(AP37,表紙!$U$3:$U$40,0),1))=FALSE,INDEX(表紙!$R$3:$R$40,MATCH(AP37,表紙!$U$3:$U$40,0),1),"")</f>
        <v>0</v>
      </c>
      <c r="AU37" s="17"/>
      <c r="AV37" s="2"/>
      <c r="AX37" s="15">
        <f t="shared" si="25"/>
        <v>40755</v>
      </c>
      <c r="AY37" s="15">
        <f t="shared" si="26"/>
        <v>31</v>
      </c>
      <c r="AZ37" s="15" t="str">
        <f t="shared" si="6"/>
        <v>日</v>
      </c>
      <c r="BB37" s="3" t="str">
        <f>IF(ISNA(INDEX(表紙!$R$3:$R$40,MATCH(AX37,表紙!$U$3:$U$40,0),1))=FALSE,INDEX(表紙!$R$3:$R$40,MATCH(AX37,表紙!$U$3:$U$40,0),1),"")</f>
        <v/>
      </c>
      <c r="BC37" s="17"/>
      <c r="BD37" s="2"/>
      <c r="BF37" s="15">
        <f t="shared" si="27"/>
        <v>40786</v>
      </c>
      <c r="BG37" s="15">
        <f t="shared" si="28"/>
        <v>31</v>
      </c>
      <c r="BH37" s="15" t="str">
        <f t="shared" si="7"/>
        <v>水</v>
      </c>
      <c r="BJ37" s="3" t="str">
        <f>IF(ISNA(INDEX(表紙!$R$3:$R$40,MATCH(BF37,表紙!$U$3:$U$40,0),1))=FALSE,INDEX(表紙!$R$3:$R$40,MATCH(BF37,表紙!$U$3:$U$40,0),1),"")</f>
        <v/>
      </c>
      <c r="BK37" s="17"/>
      <c r="BL37" s="2"/>
      <c r="BN37" s="15">
        <f t="shared" si="29"/>
        <v>0</v>
      </c>
      <c r="BO37" s="15">
        <f t="shared" si="30"/>
        <v>0</v>
      </c>
      <c r="BP37" s="15">
        <f t="shared" si="8"/>
        <v>0</v>
      </c>
      <c r="BR37" s="3">
        <f>IF(ISNA(INDEX(表紙!$R$3:$R$40,MATCH(BN37,表紙!$U$3:$U$40,0),1))=FALSE,INDEX(表紙!$R$3:$R$40,MATCH(BN37,表紙!$U$3:$U$40,0),1),"")</f>
        <v>0</v>
      </c>
      <c r="BS37" s="17"/>
      <c r="BT37" s="2"/>
      <c r="BV37" s="15">
        <f t="shared" si="31"/>
        <v>40847</v>
      </c>
      <c r="BW37" s="15">
        <f t="shared" si="16"/>
        <v>31</v>
      </c>
      <c r="BX37" s="15" t="str">
        <f t="shared" si="9"/>
        <v>月</v>
      </c>
      <c r="BZ37" s="3" t="str">
        <f>IF(ISNA(INDEX(表紙!$R$3:$R$40,MATCH(BV37,表紙!$U$3:$U$40,0),1))=FALSE,INDEX(表紙!$R$3:$R$40,MATCH(BV37,表紙!$U$3:$U$40,0),1),"")</f>
        <v/>
      </c>
      <c r="CA37" s="17"/>
      <c r="CB37" s="2"/>
      <c r="CD37" s="15">
        <f t="shared" si="32"/>
        <v>0</v>
      </c>
      <c r="CE37" s="15">
        <f t="shared" si="33"/>
        <v>0</v>
      </c>
      <c r="CF37" s="15">
        <f t="shared" si="10"/>
        <v>0</v>
      </c>
      <c r="CH37" s="3">
        <f>IF(ISNA(INDEX(表紙!$R$3:$R$40,MATCH(CD37,表紙!$U$3:$U$40,0),1))=FALSE,INDEX(表紙!$R$3:$R$40,MATCH(CD37,表紙!$U$3:$U$40,0),1),"")</f>
        <v>0</v>
      </c>
      <c r="CI37" s="17"/>
      <c r="CJ37" s="2"/>
      <c r="CL37" s="15">
        <f t="shared" si="34"/>
        <v>40908</v>
      </c>
      <c r="CM37" s="15">
        <f t="shared" si="35"/>
        <v>31</v>
      </c>
      <c r="CN37" s="15" t="str">
        <f t="shared" si="11"/>
        <v>土</v>
      </c>
      <c r="CP37" s="3" t="str">
        <f>IF(ISNA(INDEX(表紙!$R$3:$R$40,MATCH(CL37,表紙!$U$3:$U$40,0),1))=FALSE,INDEX(表紙!$R$3:$R$40,MATCH(CL37,表紙!$U$3:$U$40,0),1),"")</f>
        <v/>
      </c>
      <c r="CQ37" s="17"/>
      <c r="CR37" s="2"/>
    </row>
    <row r="38" spans="2:96" ht="11.25" customHeight="1" thickTop="1">
      <c r="B38" s="18"/>
      <c r="C38" s="10"/>
      <c r="J38" s="18"/>
      <c r="K38" s="10"/>
      <c r="R38" s="18"/>
      <c r="S38" s="10"/>
      <c r="Z38" s="18"/>
      <c r="AA38" s="10"/>
      <c r="AP38" s="18"/>
      <c r="AQ38" s="10"/>
      <c r="AX38" s="18"/>
      <c r="AY38" s="10"/>
      <c r="BF38" s="18"/>
      <c r="BG38" s="10"/>
      <c r="BN38" s="18"/>
      <c r="BO38" s="10"/>
      <c r="BV38" s="18"/>
      <c r="BW38" s="10"/>
      <c r="CD38" s="18"/>
      <c r="CE38" s="10"/>
    </row>
  </sheetData>
  <sheetProtection sheet="1" scenarios="1" formatCells="0" selectLockedCells="1"/>
  <mergeCells count="12">
    <mergeCell ref="CP2:CR5"/>
    <mergeCell ref="F2:H5"/>
    <mergeCell ref="N2:P5"/>
    <mergeCell ref="V2:X5"/>
    <mergeCell ref="AD2:AF5"/>
    <mergeCell ref="AL2:AN5"/>
    <mergeCell ref="AT2:AV5"/>
    <mergeCell ref="BB2:BD5"/>
    <mergeCell ref="BJ2:BL5"/>
    <mergeCell ref="BR2:BT5"/>
    <mergeCell ref="BZ2:CB5"/>
    <mergeCell ref="CH2:CJ5"/>
  </mergeCells>
  <phoneticPr fontId="1"/>
  <conditionalFormatting sqref="C7:D37">
    <cfRule type="expression" dxfId="23" priority="23">
      <formula>AND(OR($D7="土", $D7="日"),$F7&lt;&gt;0)</formula>
    </cfRule>
    <cfRule type="expression" dxfId="22" priority="24">
      <formula>AND($F7&lt;&gt;"",$F7&lt;&gt;0)</formula>
    </cfRule>
  </conditionalFormatting>
  <conditionalFormatting sqref="K7:L37">
    <cfRule type="expression" dxfId="21" priority="21">
      <formula>AND(OR($L7="土", $L7="日"),$K7&lt;&gt;0)</formula>
    </cfRule>
    <cfRule type="expression" dxfId="20" priority="22">
      <formula>AND($N7&lt;&gt;"",$N7&lt;&gt;0)</formula>
    </cfRule>
  </conditionalFormatting>
  <conditionalFormatting sqref="S7:T37">
    <cfRule type="expression" dxfId="19" priority="19">
      <formula>AND(OR($T7="土", $T7="日"),$V7&lt;&gt;0)</formula>
    </cfRule>
    <cfRule type="expression" dxfId="18" priority="20">
      <formula>AND($V7&lt;&gt;"",$V7&lt;&gt;0)</formula>
    </cfRule>
  </conditionalFormatting>
  <conditionalFormatting sqref="AA7:AB37">
    <cfRule type="expression" dxfId="17" priority="17">
      <formula>AND(OR($AB7="土",$AB7="日"),$AD7&lt;&gt;0)</formula>
    </cfRule>
    <cfRule type="expression" dxfId="16" priority="18">
      <formula>AND($AD7&lt;&gt;"",$AD7&lt;&gt;0)</formula>
    </cfRule>
  </conditionalFormatting>
  <conditionalFormatting sqref="AI7:AJ37">
    <cfRule type="expression" dxfId="15" priority="15">
      <formula>AND(OR($AJ7="土",$AJ7="日"),$AL7&lt;&gt;0)</formula>
    </cfRule>
    <cfRule type="expression" dxfId="14" priority="16">
      <formula>AND($AL7&lt;&gt;"",$AL7&lt;&gt;0)</formula>
    </cfRule>
  </conditionalFormatting>
  <conditionalFormatting sqref="AQ7:AR37">
    <cfRule type="expression" dxfId="13" priority="13">
      <formula>AND(OR($AR7="土",$AR7="日"),$AT7&lt;&gt;0)</formula>
    </cfRule>
    <cfRule type="expression" dxfId="12" priority="14">
      <formula>AND($AT7&lt;&gt;"",$AT7&lt;&gt;0)</formula>
    </cfRule>
  </conditionalFormatting>
  <conditionalFormatting sqref="AY7:AZ37">
    <cfRule type="expression" dxfId="11" priority="11">
      <formula>AND(OR($AZ7="土",$AZ7="日"),$BB7&lt;&gt;0)</formula>
    </cfRule>
    <cfRule type="expression" dxfId="10" priority="12">
      <formula>AND($BB7&lt;&gt;"",$BB7&lt;&gt;0)</formula>
    </cfRule>
  </conditionalFormatting>
  <conditionalFormatting sqref="BG7:BH37">
    <cfRule type="expression" dxfId="9" priority="9">
      <formula>AND(OR($BH7="土",$BH7="日"),$BJ7&lt;&gt;0)</formula>
    </cfRule>
    <cfRule type="expression" dxfId="8" priority="10">
      <formula>AND($BJ7&lt;&gt;"",$BJ7&lt;&gt;0)</formula>
    </cfRule>
  </conditionalFormatting>
  <conditionalFormatting sqref="BO7:BP37">
    <cfRule type="expression" dxfId="7" priority="7">
      <formula>AND(OR($BP7="土",$BP7="日"),$BR7&lt;&gt;0)</formula>
    </cfRule>
    <cfRule type="expression" dxfId="6" priority="8">
      <formula>AND($BR7&lt;&gt;"",$BR7&lt;&gt;0)</formula>
    </cfRule>
  </conditionalFormatting>
  <conditionalFormatting sqref="BW7:BX37">
    <cfRule type="expression" dxfId="5" priority="5">
      <formula>AND(OR($BX7="土",$BX7="日"),$BZ7&lt;&gt;0)</formula>
    </cfRule>
    <cfRule type="expression" dxfId="4" priority="6">
      <formula>AND($BZ7&lt;&gt;"",$BZ7&lt;&gt;0)</formula>
    </cfRule>
  </conditionalFormatting>
  <conditionalFormatting sqref="CE7:CF37">
    <cfRule type="expression" dxfId="3" priority="3">
      <formula>AND(OR($CF7="土",$CF7="日"),$CH7&lt;&gt;0)</formula>
    </cfRule>
    <cfRule type="expression" dxfId="2" priority="4">
      <formula>AND($CH7&lt;&gt;"",$CH7&lt;&gt;0)</formula>
    </cfRule>
  </conditionalFormatting>
  <conditionalFormatting sqref="CM7:CN37">
    <cfRule type="expression" dxfId="1" priority="1">
      <formula>AND(OR($CN7="土",$CN7="日"),$CP7&lt;&gt;0)</formula>
    </cfRule>
    <cfRule type="expression" dxfId="0" priority="2">
      <formula>AND($CP7&lt;&gt;"",$CP7&lt;&gt;0)</formula>
    </cfRule>
  </conditionalFormatting>
  <pageMargins left="0.28000000000000003" right="0.3" top="0.39" bottom="0.5" header="0.3" footer="0.4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カレンダー</vt:lpstr>
      <vt:lpstr>サンプル</vt:lpstr>
      <vt:lpstr>カレンダー!Print_Area</vt:lpstr>
      <vt:lpstr>サンプル!Print_Area</vt:lpstr>
      <vt:lpstr>表紙!Print_Area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長崎屋</dc:creator>
  <cp:lastModifiedBy>長崎屋</cp:lastModifiedBy>
  <cp:lastPrinted>2011-02-16T13:48:19Z</cp:lastPrinted>
  <dcterms:created xsi:type="dcterms:W3CDTF">2010-09-17T08:22:41Z</dcterms:created>
  <dcterms:modified xsi:type="dcterms:W3CDTF">2011-02-17T00:21:28Z</dcterms:modified>
</cp:coreProperties>
</file>